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[6]AMAF!#REF!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[7]BALANCE!#REF!</definedName>
    <definedName name="_RIV14ca89ad985d46f88b6e0c58bf7b5a28" hidden="1">[7]BALANCE!#REF!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[7]BALANCE!#REF!</definedName>
    <definedName name="_RIV15f3f654858548f6b0de11f42e6dc047" hidden="1">[7]BALANCE!#REF!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[7]BALANCE!#REF!</definedName>
    <definedName name="_RIV1af0154593774ecbb7f62f550f7947f7" hidden="1">[7]BALANCE!#REF!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4aec426d22450ca85bf62a73762088" hidden="1">#REF!</definedName>
    <definedName name="_RIV1e4e1f415e4543489234a8d40401d21f" localSheetId="0" hidden="1">[7]BALANCE!#REF!</definedName>
    <definedName name="_RIV1e4e1f415e4543489234a8d40401d21f" hidden="1">[7]BALANCE!#REF!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[7]BALANCE!#REF!</definedName>
    <definedName name="_RIV237213f02dce4310bc857d04b2262326" hidden="1">[7]BALANCE!#REF!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[7]BALANCE!#REF!</definedName>
    <definedName name="_RIV26336795b3b541eca7f883621114730a" hidden="1">[7]BALANCE!#REF!</definedName>
    <definedName name="_RIV2646f614ae4f4143aabc9719ce7f5531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[7]BALANCE!#REF!</definedName>
    <definedName name="_RIV267bca7992684a369f79abd58d406562" hidden="1">[7]BALANCE!#REF!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86bd10ddcf48ccbc8e56ee6f8f9a75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5aa44acdf4251a40e43dab45c090d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[7]BALANCE!#REF!</definedName>
    <definedName name="_RIV3b6260c9f6354e7a81f74c772d048b9b" hidden="1">[7]BALANCE!#REF!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Smart!$54:$54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[7]BALANCE!#REF!</definedName>
    <definedName name="_RIV4309a4ffcb874d49bb85ead99a9535cd" hidden="1">[7]BALANCE!#REF!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[7]BALANCE!#REF!</definedName>
    <definedName name="_RIV45289a2ae84046b88788c73eb0fb9879" hidden="1">[7]BALANCE!#REF!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[7]BALANCE!#REF!</definedName>
    <definedName name="_RIV489ec1eef63246a5a507688a10fe1ff4" hidden="1">[7]BALANCE!#REF!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[7]BALANCE!#REF!</definedName>
    <definedName name="_RIV4c626390f172429da6d4f9f5b76c5330" hidden="1">[7]BALANCE!#REF!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'[6]Growth in Client Assets &amp; Accts'!#REF!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[7]BALANCE!#REF!</definedName>
    <definedName name="_RIV58af3b9092ac4756b44fe9da90420103" hidden="1">[7]BALANCE!#REF!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[7]BALANCE!#REF!</definedName>
    <definedName name="_RIV61736d18468748ae9bf61d56c8cb47cc" hidden="1">[7]BALANCE!#REF!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[6]AMAF!#REF!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[6]AMAF!#REF!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'[6]Growth in Client Assets &amp; Accts'!#REF!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[7]BALANCE!#REF!</definedName>
    <definedName name="_RIV6b871f2823e1430bb55f11f95a2ac670" hidden="1">[7]BALANCE!#REF!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[7]BALANCE!#REF!</definedName>
    <definedName name="_RIV71015396a77c447ebee83b691ddba95b" hidden="1">[7]BALANCE!#REF!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[7]BALANCE!#REF!</definedName>
    <definedName name="_RIV721680c5a9264e8a9cacaa0be3328b6b" hidden="1">[7]BALANCE!#REF!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[7]BALANCE!#REF!</definedName>
    <definedName name="_RIV73455e505b9147789144715ace8b5059" hidden="1">[7]BALANCE!#REF!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[7]BALANCE!#REF!</definedName>
    <definedName name="_RIV82b75fdce17a461d806eb35c03f7a6c0" hidden="1">[7]BALANCE!#REF!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[7]BALANCE!#REF!</definedName>
    <definedName name="_RIV8768471c05ed49ef8fbc3860687bd3bf" hidden="1">[7]BALANCE!#REF!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[7]BALANCE!#REF!</definedName>
    <definedName name="_RIV88a1663fd25f4c54bfdf09ddef0abd94" hidden="1">[7]BALANCE!#REF!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b204a6a1434b3b99b065d4875524f3" localSheetId="0" hidden="1">#REF!</definedName>
    <definedName name="_RIV8ab204a6a1434b3b99b065d4875524f3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[7]BALANCE!#REF!</definedName>
    <definedName name="_RIV8f02aa22e8dd4212a33568c72f21d856" hidden="1">[7]BALANCE!#REF!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[7]BALANCE!#REF!</definedName>
    <definedName name="_RIV8f45c81840024464b4786f77ada4fa2d" hidden="1">[7]BALANCE!#REF!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Smart!$53:$53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'[6]Growth in Client Assets &amp; Accts'!#REF!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d17a2d67264534a7d4e475a593b14c" localSheetId="0" hidden="1">[7]BALANCE!#REF!</definedName>
    <definedName name="_RIV92d17a2d67264534a7d4e475a593b14c" hidden="1">[7]BALANCE!#REF!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[6]AMAF!#REF!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[7]BALANCE!#REF!</definedName>
    <definedName name="_RIV9ab0a421574f47788e7ed2785c3b90c7" hidden="1">[7]BALANCE!#REF!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d3295c57e14ac8a51049d89fe4a887" localSheetId="0" hidden="1">[7]BALANCE!#REF!</definedName>
    <definedName name="_RIVa4d3295c57e14ac8a51049d89fe4a887" hidden="1">[7]BALANCE!#REF!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[7]BALANCE!#REF!</definedName>
    <definedName name="_RIVa82cdfed48194028b82ef53b83f23100" hidden="1">[7]BALANCE!#REF!</definedName>
    <definedName name="_RIVa82d110ad78f406ebb7f493c65ca5dc5" localSheetId="0" hidden="1">#REF!</definedName>
    <definedName name="_RIVa82d110ad78f406ebb7f493c65ca5dc5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[7]BALANCE!#REF!</definedName>
    <definedName name="_RIVab44c5ce9d004628935180d5fa1c21e3" hidden="1">[7]BALANCE!#REF!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[7]BALANCE!#REF!</definedName>
    <definedName name="_RIVb2756f4a022347988da0ab4b3215ecd1" hidden="1">[7]BALANCE!#REF!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[7]BALANCE!#REF!</definedName>
    <definedName name="_RIVb4b63981cec648fca37ea6b1a5359e54" hidden="1">[7]BALANCE!#REF!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[7]BALANCE!#REF!</definedName>
    <definedName name="_RIVb5ac12757bc24313972497ecc4aba648" hidden="1">[7]BALANCE!#REF!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ad25e15e844378021692fed1b8a99" hidden="1">#REF!</definedName>
    <definedName name="_RIVb71a450e77cc452c997d62d02bdfdb9a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[7]BALANCE!#REF!</definedName>
    <definedName name="_RIVbb4fcc1d2ea74663b5e3cc8a458f2213" hidden="1">[7]BALANCE!#REF!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[7]BALANCE!#REF!</definedName>
    <definedName name="_RIVc863fe21ad524e97a018ce07068ca29a" hidden="1">[7]BALANCE!#REF!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[6]AMAF!#REF!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[6]AMAF!#REF!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[6]AMAF!#REF!</definedName>
    <definedName name="_RIVcd1ace605f814a65b214a91bb8ad4b08" hidden="1">[6]AMAF!#REF!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[7]BALANCE!#REF!</definedName>
    <definedName name="_RIVd1efe478492245fa997d93ff3948a401" hidden="1">[7]BALANCE!#REF!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'[6]Growth in Client Assets &amp; Accts'!#REF!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[6]AMAF!#REF!</definedName>
    <definedName name="_RIVd2fe9e2c170b441cb2b496ed71546b55" hidden="1">[6]AMAF!#REF!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[7]BALANCE!#REF!</definedName>
    <definedName name="_RIVd8308fdc84db4bf7ba5a1d74e9db5da4" hidden="1">[7]BALANCE!#REF!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689451ab464dd794421f29b5e461d4" hidden="1">#REF!</definedName>
    <definedName name="_RIVda7587810f904f5587bf203dfa278d20" localSheetId="0" hidden="1">[7]BALANCE!#REF!</definedName>
    <definedName name="_RIVda7587810f904f5587bf203dfa278d20" hidden="1">[7]BALANCE!#REF!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[6]AMAF!#REF!</definedName>
    <definedName name="_RIVdafc1024b7254d76a3f3c859cb26f3ce" hidden="1">[6]AMAF!#REF!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[7]BALANCE!#REF!</definedName>
    <definedName name="_RIVdb156cf5ab7045c2b02a8788e4109798" hidden="1">[7]BALANCE!#REF!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[7]BALANCE!#REF!</definedName>
    <definedName name="_RIVdb30b26edbe7425389915c7d0dbd33ab" hidden="1">[7]BALANCE!#REF!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[7]BALANCE!#REF!</definedName>
    <definedName name="_RIVe3411ede0cab432e87cb945d1ff7a35b" hidden="1">[7]BALANCE!#REF!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[7]BALANCE!#REF!</definedName>
    <definedName name="_RIVe85e9f4d23494e839c5727b6f31cac04" hidden="1">[7]BALANCE!#REF!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[6]AMAF!#REF!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'[6]Growth in Client Assets &amp; Accts'!#REF!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aa00978c741afa331a1c8496aa351" localSheetId="0" hidden="1">#REF!</definedName>
    <definedName name="_RIVf32aa00978c741afa331a1c8496aa351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80f8e2e16de4f95b66d830cff8864b9" localSheetId="0" hidden="1">[7]BALANCE!#REF!</definedName>
    <definedName name="_RIVf80f8e2e16de4f95b66d830cff8864b9" hidden="1">[7]BALANCE!#REF!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[7]BALANCE!#REF!</definedName>
    <definedName name="_RIVf9be28e3a35c407f9e2ea46912126e11" hidden="1">[7]BALANCE!#REF!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[7]BALANCE!#REF!</definedName>
    <definedName name="_RIVfbc9889439dc4708aa8c896ec09d89a3" hidden="1">[7]BALANCE!#REF!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'[6]Growth in Client Assets &amp; Accts'!#REF!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CF_NLPS">#REF!</definedName>
    <definedName name="DMDate_CPEnd">[6]Dates!$B$4</definedName>
    <definedName name="DMDate_PPEnd">[6]Dates!$B$6</definedName>
    <definedName name="DMDate_PYEnd">[6]Dates!$B$5</definedName>
    <definedName name="DMPeriod_QTDLength">[6]Dates!$C$4</definedName>
    <definedName name="DMPeriod_YTDLength">[6]Dates!$D$4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Smart!$A$1:$AE$57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45621" calcMode="manual" calcCompleted="0" calcOnSave="0" concurrentCalc="0"/>
</workbook>
</file>

<file path=xl/calcChain.xml><?xml version="1.0" encoding="utf-8"?>
<calcChain xmlns="http://schemas.openxmlformats.org/spreadsheetml/2006/main">
  <c r="AE49" i="1" l="1"/>
  <c r="AD49" i="1"/>
  <c r="AE31" i="1"/>
  <c r="AD31" i="1"/>
  <c r="AE30" i="1"/>
  <c r="AD30" i="1"/>
  <c r="AE29" i="1"/>
  <c r="AD29" i="1"/>
  <c r="AE27" i="1"/>
  <c r="AE26" i="1"/>
  <c r="AD26" i="1"/>
  <c r="AE25" i="1"/>
  <c r="AE22" i="1"/>
  <c r="AD22" i="1"/>
  <c r="AE21" i="1"/>
  <c r="AD21" i="1"/>
  <c r="AE17" i="1"/>
  <c r="AD17" i="1"/>
  <c r="AB16" i="1"/>
  <c r="A16" i="1"/>
  <c r="AE15" i="1"/>
  <c r="AD15" i="1"/>
  <c r="AE11" i="1"/>
  <c r="AE10" i="1"/>
  <c r="AD10" i="1"/>
  <c r="AD9" i="1"/>
</calcChain>
</file>

<file path=xl/sharedStrings.xml><?xml version="1.0" encoding="utf-8"?>
<sst xmlns="http://schemas.openxmlformats.org/spreadsheetml/2006/main" count="77" uniqueCount="71">
  <si>
    <t>The Charles Schwab Corporation Monthly Activity Report For April 2016</t>
  </si>
  <si>
    <t>Change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</si>
  <si>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</si>
  <si>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</si>
  <si>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</si>
  <si>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</si>
  <si>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</si>
  <si>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</si>
  <si>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</si>
  <si>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</si>
  <si>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</si>
  <si>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</si>
  <si>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</si>
  <si>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</si>
  <si>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Mo.</t>
  </si>
  <si>
    <t>Yr.</t>
  </si>
  <si>
    <t xml:space="preserve">Market Indices </t>
  </si>
  <si>
    <t xml:space="preserve">(at month end) </t>
  </si>
  <si>
    <t>Dow Jones Industrial Average</t>
  </si>
  <si>
    <t>-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</si>
  <si>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</si>
  <si>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</si>
  <si>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</si>
  <si>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</si>
  <si>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</si>
  <si>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</si>
  <si>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</si>
  <si>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</si>
  <si>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</si>
  <si>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</si>
  <si>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</si>
  <si>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t xml:space="preserve">Client Accounts </t>
  </si>
  <si>
    <t>(at month end, in thousands)</t>
  </si>
  <si>
    <t>Active Brokerage Accounts</t>
  </si>
  <si>
    <t>Banking Accounts</t>
  </si>
  <si>
    <t>Corporate Retirement Plan Participants</t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</si>
  <si>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</si>
  <si>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</si>
  <si>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</si>
  <si>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</si>
  <si>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(3)</t>
    </r>
  </si>
  <si>
    <t>(30) bp</t>
  </si>
  <si>
    <t>130 bp</t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</si>
  <si>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</si>
  <si>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(4, 5)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</si>
  <si>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</si>
  <si>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</si>
  <si>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</si>
  <si>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</si>
  <si>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</si>
  <si>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</si>
  <si>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</si>
  <si>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</si>
  <si>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</si>
  <si>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(4)</t>
    </r>
  </si>
  <si>
    <r>
      <t xml:space="preserve">Exchange-Traded Funds </t>
    </r>
    <r>
      <rPr>
        <vertAlign val="superscript"/>
        <sz val="7"/>
        <rFont val="Times New Roman"/>
        <family val="1"/>
      </rPr>
      <t>(5)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</si>
  <si>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</si>
  <si>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(6)</t>
    </r>
  </si>
  <si>
    <t>(1)</t>
  </si>
  <si>
    <r>
      <t>November, September and June 2015 include inflows of</t>
    </r>
    <r>
      <rPr>
        <sz val="8"/>
        <color rgb="FFFF0000"/>
        <rFont val="Times New Roman"/>
        <family val="1"/>
      </rPr>
      <t xml:space="preserve"> </t>
    </r>
    <r>
      <rPr>
        <sz val="8"/>
        <rFont val="Times New Roman"/>
        <family val="1"/>
      </rPr>
      <t xml:space="preserve">$10.2 billion, $4.9 billion and $8.1 billion, respectively, from certain mutual fund clearing services clients. April 2015 includes inflows of $9.3 billion from certain mutual fund </t>
    </r>
  </si>
  <si>
    <t xml:space="preserve">clearing service clients. </t>
  </si>
  <si>
    <t>(2)</t>
  </si>
  <si>
    <t>Excludes Retirement Business Services Trust and Corporate Brokerage Retirement Services.</t>
  </si>
  <si>
    <t>(3)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</si>
  <si>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</si>
  <si>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(4)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</si>
  <si>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</si>
  <si>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(5)</t>
  </si>
  <si>
    <t xml:space="preserve">Represents the principal value of client ETF transactions handled by Schwab, including transactions in proprietary ETFs.   </t>
  </si>
  <si>
    <t>(6)</t>
  </si>
  <si>
    <t>Represents total interest-earning assets on the Company's balance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</si>
</sst>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_);_(@_)"/>
    <numFmt numFmtId="168" formatCode="0.0%"/>
    <numFmt numFmtId="169" formatCode="_(* #,##0_)&quot;bp&quot;;_(* \(#,##0\)&quot; bp&quot;;_(* &quot;-&quot;??_);_(@_)"/>
    <numFmt numFmtId="170" formatCode="#,##0.0_);\(#,##0.0\)"/>
    <numFmt numFmtId="171" formatCode="_(* #,##0_);_(* \(#,##0\);_(* &quot;-&quot;??_);_(@_)"/>
    <numFmt numFmtId="172" formatCode="&quot;$&quot;#,###.00_);\(&quot;$&quot;#,###.00\);;&quot;num required&quot;\)"/>
    <numFmt numFmtId="173" formatCode="#,##0;\-#,##0;&quot;-&quot;"/>
    <numFmt numFmtId="174" formatCode="#,##0_);\(#,##0\);"/>
    <numFmt numFmtId="175" formatCode="&quot;$&quot;* #,##0_);&quot;$&quot;* \(#,##0\);;&quot;num required&quot;\)"/>
    <numFmt numFmtId="176" formatCode="\ \ \ \ &quot;$&quot;* #,##0.0_);[Red]\(\ \ \ &quot;$&quot;* #,##0.0\)"/>
    <numFmt numFmtId="177" formatCode="\ &quot;$&quot;* #,##0.0_);\ &quot;$&quot;* \(#,##0.0\);;&quot;num required&quot;\)"/>
    <numFmt numFmtId="178" formatCode="&quot;$&quot;* \ #,###.000_);\(&quot;$&quot;* \ #,###.000\);;&quot;num required&quot;\)"/>
    <numFmt numFmtId="179" formatCode="\ &quot;$&quot;* \ #,###.000_);\(&quot;$&quot;* \ #,###.000\);;&quot;num required&quot;\)"/>
    <numFmt numFmtId="180" formatCode="#,##0.000_);\(#,##0.000\)"/>
    <numFmt numFmtId="181" formatCode="&quot;$&quot;* \ #,###.00_);&quot;$&quot;* \ \(#,###.00\);;&quot;num required&quot;\)"/>
    <numFmt numFmtId="182" formatCode="\ &quot;$&quot;* \ #,###.00_);&quot;$&quot;* \ \(#,###.00\);;&quot;num required&quot;\)"/>
    <numFmt numFmtId="183" formatCode="\ \ \ \ &quot;$&quot;* #,##0.0"/>
    <numFmt numFmtId="184" formatCode="\ \ &quot;$&quot;* #,##0.0_);&quot;$&quot;* \(#,##0.0\);;&quot;num required&quot;\)"/>
    <numFmt numFmtId="185" formatCode="&quot;$&quot;* #,##0.00"/>
    <numFmt numFmtId="186" formatCode="&quot;$&quot;* #,##0.0_);&quot;$&quot;* \(#,##0.0\);;&quot;num required&quot;\)"/>
    <numFmt numFmtId="187" formatCode="\ \ &quot;$&quot;* #,##0.00"/>
    <numFmt numFmtId="188" formatCode="\ \ &quot;$&quot;* #,###.000_);\(\ \ &quot;$&quot;* #,###.000\);;&quot;num required&quot;\)"/>
    <numFmt numFmtId="189" formatCode="#,###.0_);\(#,###.0\)"/>
    <numFmt numFmtId="190" formatCode="#,###.##_);\(#,###.##\);"/>
    <numFmt numFmtId="191" formatCode="&quot;$&quot;* #,##0.#_);&quot;$&quot;* \(#,##0.#\);;&quot;num required&quot;\)"/>
    <numFmt numFmtId="192" formatCode="#,##0.0,,"/>
    <numFmt numFmtId="193" formatCode="0.00_)"/>
    <numFmt numFmtId="194" formatCode="#,##0,_);\(#,##0,\)"/>
    <numFmt numFmtId="195" formatCode="&quot;$&quot;* \ #,##0_);&quot;$&quot;* \(#,##0\);;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Times New Roman"/>
      <family val="1"/>
    </font>
    <font>
      <sz val="8"/>
      <color rgb="FFFF0000"/>
      <name val="Times New Roman"/>
      <family val="1"/>
    </font>
    <font>
      <vertAlign val="superscript"/>
      <sz val="8"/>
      <color theme="1"/>
      <name val="Times New Roman"/>
      <family val="1"/>
    </font>
    <font>
      <sz val="7"/>
      <name val="Times New Roman"/>
      <family val="1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1"/>
      <name val="Times New Roman"/>
      <family val="1"/>
    </font>
    <font>
      <sz val="10"/>
      <color indexed="16"/>
      <name val="MS Serif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1"/>
      <color theme="10"/>
      <name val="Calibri"/>
      <family val="2"/>
      <scheme val="minor"/>
    </font>
    <font>
      <b/>
      <i/>
      <sz val="16"/>
      <name val="Helv"/>
    </font>
    <font>
      <sz val="10"/>
      <color theme="1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10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5">
    <xf numFmtId="0" fontId="0" fillId="0" borderId="0"/>
    <xf numFmtId="43" fontId="7" fillId="0" borderId="0"/>
    <xf numFmtId="9" fontId="7" fillId="0" borderId="0"/>
    <xf numFmtId="0" fontId="7" fillId="0" borderId="0"/>
    <xf numFmtId="0" fontId="7" fillId="0" borderId="0"/>
    <xf numFmtId="0" fontId="7" fillId="0" borderId="0"/>
    <xf numFmtId="43" fontId="7" fillId="0" borderId="0"/>
    <xf numFmtId="43" fontId="7" fillId="0" borderId="0"/>
    <xf numFmtId="43" fontId="7" fillId="0" borderId="0"/>
    <xf numFmtId="40" fontId="21" fillId="0" borderId="0"/>
    <xf numFmtId="43" fontId="7" fillId="0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6" fillId="0" borderId="0">
      <alignment horizontal="center" wrapText="1"/>
      <protection locked="0"/>
    </xf>
    <xf numFmtId="0" fontId="16" fillId="0" borderId="0">
      <alignment horizontal="center" wrapText="1"/>
      <protection locked="0"/>
    </xf>
    <xf numFmtId="0" fontId="16" fillId="0" borderId="0">
      <alignment horizontal="center" wrapText="1"/>
      <protection locked="0"/>
    </xf>
    <xf numFmtId="14" fontId="28" fillId="0" borderId="0"/>
    <xf numFmtId="14" fontId="28" fillId="0" borderId="0"/>
    <xf numFmtId="3" fontId="28" fillId="0" borderId="0"/>
    <xf numFmtId="3" fontId="28" fillId="0" borderId="0"/>
    <xf numFmtId="172" fontId="29" fillId="0" borderId="11"/>
    <xf numFmtId="172" fontId="29" fillId="0" borderId="11"/>
    <xf numFmtId="172" fontId="29" fillId="0" borderId="11"/>
    <xf numFmtId="172" fontId="29" fillId="0" borderId="11"/>
    <xf numFmtId="172" fontId="29" fillId="0" borderId="11"/>
    <xf numFmtId="173" fontId="30" fillId="0" borderId="0"/>
    <xf numFmtId="173" fontId="30" fillId="0" borderId="0"/>
    <xf numFmtId="173" fontId="30" fillId="0" borderId="0"/>
    <xf numFmtId="174" fontId="31" fillId="0" borderId="0"/>
    <xf numFmtId="174" fontId="31" fillId="0" borderId="0"/>
    <xf numFmtId="174" fontId="31" fillId="0" borderId="0"/>
    <xf numFmtId="174" fontId="31" fillId="0" borderId="0"/>
    <xf numFmtId="174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1" fontId="7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0" fontId="21" fillId="0" borderId="0"/>
    <xf numFmtId="43" fontId="7" fillId="0" borderId="0"/>
    <xf numFmtId="43" fontId="7" fillId="0" borderId="0"/>
    <xf numFmtId="43" fontId="7" fillId="0" borderId="0"/>
    <xf numFmtId="40" fontId="21" fillId="0" borderId="0"/>
    <xf numFmtId="43" fontId="7" fillId="0" borderId="0"/>
    <xf numFmtId="43" fontId="7" fillId="0" borderId="0"/>
    <xf numFmtId="43" fontId="31" fillId="0" borderId="0"/>
    <xf numFmtId="43" fontId="31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" fillId="0" borderId="0"/>
    <xf numFmtId="43" fontId="1" fillId="0" borderId="0"/>
    <xf numFmtId="43" fontId="1" fillId="0" borderId="0"/>
    <xf numFmtId="40" fontId="21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176" fontId="31" fillId="0" borderId="0"/>
    <xf numFmtId="176" fontId="31" fillId="0" borderId="0"/>
    <xf numFmtId="176" fontId="31" fillId="0" borderId="0"/>
    <xf numFmtId="176" fontId="31" fillId="0" borderId="0"/>
    <xf numFmtId="176" fontId="31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42" fontId="7" fillId="0" borderId="0"/>
    <xf numFmtId="8" fontId="21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44" fontId="7" fillId="0" borderId="0"/>
    <xf numFmtId="8" fontId="21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8" fontId="31" fillId="0" borderId="6"/>
    <xf numFmtId="179" fontId="31" fillId="0" borderId="6"/>
    <xf numFmtId="178" fontId="31" fillId="0" borderId="6"/>
    <xf numFmtId="178" fontId="31" fillId="0" borderId="6"/>
    <xf numFmtId="178" fontId="31" fillId="0" borderId="6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81" fontId="31" fillId="0" borderId="6"/>
    <xf numFmtId="181" fontId="31" fillId="0" borderId="6"/>
    <xf numFmtId="181" fontId="31" fillId="0" borderId="6"/>
    <xf numFmtId="182" fontId="31" fillId="0" borderId="6"/>
    <xf numFmtId="181" fontId="31" fillId="0" borderId="6"/>
    <xf numFmtId="181" fontId="31" fillId="0" borderId="6"/>
    <xf numFmtId="181" fontId="31" fillId="0" borderId="6"/>
    <xf numFmtId="183" fontId="31" fillId="0" borderId="0"/>
    <xf numFmtId="183" fontId="31" fillId="0" borderId="0"/>
    <xf numFmtId="183" fontId="31" fillId="0" borderId="0"/>
    <xf numFmtId="183" fontId="31" fillId="0" borderId="0"/>
    <xf numFmtId="183" fontId="31" fillId="0" borderId="0"/>
    <xf numFmtId="184" fontId="31" fillId="0" borderId="0"/>
    <xf numFmtId="185" fontId="31" fillId="0" borderId="0"/>
    <xf numFmtId="185" fontId="31" fillId="0" borderId="0"/>
    <xf numFmtId="185" fontId="31" fillId="0" borderId="0"/>
    <xf numFmtId="185" fontId="31" fillId="0" borderId="0"/>
    <xf numFmtId="185" fontId="31" fillId="0" borderId="0"/>
    <xf numFmtId="186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7" fontId="31" fillId="0" borderId="0"/>
    <xf numFmtId="187" fontId="31" fillId="0" borderId="0"/>
    <xf numFmtId="187" fontId="31" fillId="0" borderId="0"/>
    <xf numFmtId="187" fontId="31" fillId="0" borderId="0"/>
    <xf numFmtId="187" fontId="31" fillId="0" borderId="0"/>
    <xf numFmtId="188" fontId="35" fillId="0" borderId="6"/>
    <xf numFmtId="188" fontId="35" fillId="0" borderId="6"/>
    <xf numFmtId="188" fontId="35" fillId="0" borderId="6"/>
    <xf numFmtId="188" fontId="35" fillId="0" borderId="6"/>
    <xf numFmtId="188" fontId="35" fillId="0" borderId="6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90" fontId="31" fillId="0" borderId="0"/>
    <xf numFmtId="190" fontId="31" fillId="0" borderId="0"/>
    <xf numFmtId="190" fontId="31" fillId="0" borderId="0"/>
    <xf numFmtId="190" fontId="31" fillId="0" borderId="0"/>
    <xf numFmtId="190" fontId="31" fillId="0" borderId="0"/>
    <xf numFmtId="191" fontId="31" fillId="0" borderId="0"/>
    <xf numFmtId="191" fontId="31" fillId="0" borderId="0"/>
    <xf numFmtId="191" fontId="31" fillId="0" borderId="0"/>
    <xf numFmtId="191" fontId="31" fillId="0" borderId="0"/>
    <xf numFmtId="191" fontId="31" fillId="0" borderId="0"/>
    <xf numFmtId="0" fontId="4" fillId="5" borderId="0"/>
    <xf numFmtId="0" fontId="4" fillId="5" borderId="0"/>
    <xf numFmtId="0" fontId="4" fillId="5" borderId="0"/>
    <xf numFmtId="0" fontId="4" fillId="5" borderId="0"/>
    <xf numFmtId="0" fontId="4" fillId="5" borderId="0"/>
    <xf numFmtId="38" fontId="36" fillId="6" borderId="0"/>
    <xf numFmtId="38" fontId="36" fillId="6" borderId="0"/>
    <xf numFmtId="38" fontId="36" fillId="6" borderId="0"/>
    <xf numFmtId="38" fontId="36" fillId="6" borderId="0"/>
    <xf numFmtId="38" fontId="36" fillId="6" borderId="0"/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14">
      <alignment horizontal="center"/>
    </xf>
    <xf numFmtId="0" fontId="38" fillId="0" borderId="14">
      <alignment horizontal="center"/>
    </xf>
    <xf numFmtId="0" fontId="38" fillId="0" borderId="14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/>
    <xf numFmtId="0" fontId="39" fillId="0" borderId="0"/>
    <xf numFmtId="10" fontId="36" fillId="7" borderId="15"/>
    <xf numFmtId="10" fontId="36" fillId="7" borderId="15"/>
    <xf numFmtId="10" fontId="36" fillId="7" borderId="15"/>
    <xf numFmtId="10" fontId="36" fillId="7" borderId="15"/>
    <xf numFmtId="10" fontId="36" fillId="7" borderId="15"/>
    <xf numFmtId="192" fontId="36" fillId="0" borderId="0"/>
    <xf numFmtId="192" fontId="36" fillId="0" borderId="0"/>
    <xf numFmtId="193" fontId="40" fillId="0" borderId="0"/>
    <xf numFmtId="170" fontId="31" fillId="0" borderId="0"/>
    <xf numFmtId="170" fontId="31" fillId="0" borderId="0"/>
    <xf numFmtId="170" fontId="31" fillId="0" borderId="0"/>
    <xf numFmtId="170" fontId="31" fillId="0" borderId="0"/>
    <xf numFmtId="170" fontId="31" fillId="0" borderId="0"/>
    <xf numFmtId="0" fontId="1" fillId="0" borderId="0"/>
    <xf numFmtId="17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0" fontId="31" fillId="0" borderId="0"/>
    <xf numFmtId="0" fontId="1" fillId="0" borderId="0"/>
    <xf numFmtId="170" fontId="3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31" fillId="0" borderId="0"/>
    <xf numFmtId="0" fontId="1" fillId="0" borderId="0"/>
    <xf numFmtId="0" fontId="1" fillId="0" borderId="0"/>
    <xf numFmtId="0" fontId="1" fillId="0" borderId="0"/>
    <xf numFmtId="170" fontId="31" fillId="0" borderId="0"/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7" fontId="31" fillId="0" borderId="0">
      <alignment vertical="top"/>
    </xf>
    <xf numFmtId="14" fontId="16" fillId="0" borderId="0">
      <alignment horizontal="center" wrapText="1"/>
      <protection locked="0"/>
    </xf>
    <xf numFmtId="14" fontId="16" fillId="0" borderId="0">
      <alignment horizontal="center" wrapText="1"/>
      <protection locked="0"/>
    </xf>
    <xf numFmtId="14" fontId="16" fillId="0" borderId="0">
      <alignment horizontal="center" wrapText="1"/>
      <protection locked="0"/>
    </xf>
    <xf numFmtId="10" fontId="7" fillId="0" borderId="0"/>
    <xf numFmtId="10" fontId="7" fillId="0" borderId="0"/>
    <xf numFmtId="10" fontId="7" fillId="0" borderId="0"/>
    <xf numFmtId="10" fontId="7" fillId="0" borderId="0"/>
    <xf numFmtId="10" fontId="7" fillId="0" borderId="0"/>
    <xf numFmtId="9" fontId="21" fillId="0" borderId="0"/>
    <xf numFmtId="9" fontId="7" fillId="0" borderId="0"/>
    <xf numFmtId="9" fontId="7" fillId="0" borderId="0"/>
    <xf numFmtId="9" fontId="7" fillId="0" borderId="0"/>
    <xf numFmtId="9" fontId="21" fillId="0" borderId="0"/>
    <xf numFmtId="9" fontId="21" fillId="0" borderId="0"/>
    <xf numFmtId="9" fontId="7" fillId="0" borderId="0"/>
    <xf numFmtId="9" fontId="21" fillId="0" borderId="0"/>
    <xf numFmtId="9" fontId="21" fillId="0" borderId="0"/>
    <xf numFmtId="9" fontId="7" fillId="0" borderId="0"/>
    <xf numFmtId="9" fontId="7" fillId="0" borderId="0"/>
    <xf numFmtId="9" fontId="21" fillId="0" borderId="0"/>
    <xf numFmtId="9" fontId="21" fillId="0" borderId="0"/>
    <xf numFmtId="9" fontId="21" fillId="0" borderId="0"/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15" fontId="21" fillId="0" borderId="0"/>
    <xf numFmtId="15" fontId="21" fillId="0" borderId="0"/>
    <xf numFmtId="15" fontId="21" fillId="0" borderId="0"/>
    <xf numFmtId="15" fontId="21" fillId="0" borderId="0"/>
    <xf numFmtId="15" fontId="21" fillId="0" borderId="0"/>
    <xf numFmtId="4" fontId="21" fillId="0" borderId="0"/>
    <xf numFmtId="4" fontId="21" fillId="0" borderId="0"/>
    <xf numFmtId="4" fontId="21" fillId="0" borderId="0"/>
    <xf numFmtId="4" fontId="21" fillId="0" borderId="0"/>
    <xf numFmtId="4" fontId="21" fillId="0" borderId="0"/>
    <xf numFmtId="0" fontId="42" fillId="0" borderId="14">
      <alignment horizontal="center"/>
    </xf>
    <xf numFmtId="0" fontId="42" fillId="0" borderId="14">
      <alignment horizontal="center"/>
    </xf>
    <xf numFmtId="0" fontId="42" fillId="0" borderId="14">
      <alignment horizontal="center"/>
    </xf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0" fontId="21" fillId="8" borderId="0"/>
    <xf numFmtId="0" fontId="21" fillId="8" borderId="0"/>
    <xf numFmtId="0" fontId="21" fillId="8" borderId="0"/>
    <xf numFmtId="0" fontId="21" fillId="8" borderId="0"/>
    <xf numFmtId="0" fontId="21" fillId="8" borderId="0"/>
    <xf numFmtId="38" fontId="43" fillId="6" borderId="0"/>
    <xf numFmtId="38" fontId="43" fillId="6" borderId="0"/>
    <xf numFmtId="38" fontId="44" fillId="0" borderId="0"/>
    <xf numFmtId="38" fontId="44" fillId="0" borderId="0"/>
    <xf numFmtId="0" fontId="44" fillId="0" borderId="0">
      <alignment horizontal="left" indent="1"/>
    </xf>
    <xf numFmtId="0" fontId="44" fillId="0" borderId="0">
      <alignment horizontal="left" indent="1"/>
    </xf>
    <xf numFmtId="0" fontId="45" fillId="9" borderId="0">
      <alignment horizontal="center"/>
    </xf>
    <xf numFmtId="0" fontId="45" fillId="9" borderId="0">
      <alignment horizontal="center"/>
    </xf>
    <xf numFmtId="0" fontId="45" fillId="9" borderId="0">
      <alignment horizontal="center"/>
    </xf>
    <xf numFmtId="14" fontId="46" fillId="0" borderId="0">
      <alignment horizontal="left"/>
    </xf>
    <xf numFmtId="14" fontId="46" fillId="0" borderId="0">
      <alignment horizontal="left"/>
    </xf>
    <xf numFmtId="38" fontId="21" fillId="0" borderId="0">
      <alignment horizontal="right"/>
    </xf>
    <xf numFmtId="38" fontId="21" fillId="0" borderId="0">
      <alignment horizontal="right"/>
    </xf>
    <xf numFmtId="0" fontId="45" fillId="1" borderId="13">
      <alignment horizontal="center"/>
    </xf>
    <xf numFmtId="0" fontId="45" fillId="1" borderId="13">
      <alignment horizontal="center"/>
    </xf>
    <xf numFmtId="0" fontId="45" fillId="1" borderId="13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40" fontId="48" fillId="0" borderId="0">
      <alignment horizontal="right"/>
    </xf>
    <xf numFmtId="40" fontId="48" fillId="0" borderId="0">
      <alignment horizontal="right"/>
    </xf>
    <xf numFmtId="194" fontId="21" fillId="6" borderId="0"/>
    <xf numFmtId="194" fontId="21" fillId="6" borderId="0"/>
    <xf numFmtId="186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195" fontId="31" fillId="0" borderId="0"/>
    <xf numFmtId="186" fontId="31" fillId="0" borderId="0"/>
    <xf numFmtId="186" fontId="31" fillId="0" borderId="0"/>
    <xf numFmtId="186" fontId="31" fillId="0" borderId="0"/>
    <xf numFmtId="175" fontId="31" fillId="0" borderId="0"/>
  </cellStyleXfs>
  <cellXfs count="194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0" borderId="0" xfId="3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0" xfId="3" applyFont="1" applyFill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2" fillId="0" borderId="0" xfId="3" applyNumberFormat="1" applyFont="1" applyAlignment="1" applyProtection="1">
      <alignment horizontal="left"/>
      <protection locked="0"/>
    </xf>
    <xf numFmtId="0" fontId="12" fillId="0" borderId="0" xfId="3" applyFont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12" fillId="0" borderId="0" xfId="3" applyFont="1" applyBorder="1" applyAlignment="1" applyProtection="1"/>
    <xf numFmtId="0" fontId="14" fillId="0" borderId="0" xfId="0" applyFont="1" applyProtection="1"/>
    <xf numFmtId="0" fontId="15" fillId="0" borderId="0" xfId="3" applyFont="1" applyBorder="1" applyAlignment="1" applyProtection="1"/>
    <xf numFmtId="0" fontId="15" fillId="0" borderId="0" xfId="3" applyFont="1" applyBorder="1" applyAlignment="1" applyProtection="1">
      <protection locked="0"/>
    </xf>
    <xf numFmtId="0" fontId="16" fillId="0" borderId="0" xfId="3" applyNumberFormat="1" applyFont="1" applyAlignment="1" applyProtection="1">
      <alignment horizontal="left"/>
      <protection locked="0"/>
    </xf>
    <xf numFmtId="0" fontId="17" fillId="0" borderId="0" xfId="3" applyFont="1" applyFill="1" applyBorder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0" fontId="15" fillId="0" borderId="0" xfId="3" applyFont="1" applyFill="1" applyBorder="1" applyAlignment="1" applyProtection="1">
      <alignment horizontal="center"/>
    </xf>
    <xf numFmtId="0" fontId="15" fillId="0" borderId="0" xfId="3" applyFont="1" applyFill="1" applyBorder="1" applyAlignment="1" applyProtection="1">
      <alignment horizontal="center"/>
      <protection locked="0"/>
    </xf>
    <xf numFmtId="0" fontId="17" fillId="0" borderId="0" xfId="3" applyFont="1" applyFill="1" applyBorder="1" applyAlignment="1" applyProtection="1">
      <alignment horizontal="center"/>
      <protection locked="0"/>
    </xf>
    <xf numFmtId="0" fontId="17" fillId="0" borderId="2" xfId="3" applyFont="1" applyFill="1" applyBorder="1" applyAlignment="1" applyProtection="1">
      <alignment horizontal="center"/>
      <protection locked="0"/>
    </xf>
    <xf numFmtId="0" fontId="15" fillId="0" borderId="0" xfId="3" applyFont="1" applyFill="1" applyAlignment="1" applyProtection="1">
      <alignment horizontal="center"/>
      <protection locked="0"/>
    </xf>
    <xf numFmtId="0" fontId="12" fillId="0" borderId="0" xfId="3" applyFont="1" applyFill="1" applyBorder="1" applyAlignment="1" applyProtection="1"/>
    <xf numFmtId="0" fontId="12" fillId="0" borderId="0" xfId="5" applyFont="1" applyFill="1" applyBorder="1" applyAlignment="1" applyProtection="1"/>
    <xf numFmtId="0" fontId="12" fillId="0" borderId="0" xfId="4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center"/>
    </xf>
    <xf numFmtId="164" fontId="16" fillId="0" borderId="0" xfId="5" applyNumberFormat="1" applyFont="1" applyFill="1" applyBorder="1" applyAlignment="1" applyProtection="1">
      <alignment horizontal="center"/>
      <protection locked="0"/>
    </xf>
    <xf numFmtId="164" fontId="16" fillId="0" borderId="3" xfId="5" applyNumberFormat="1" applyFont="1" applyFill="1" applyBorder="1" applyAlignment="1" applyProtection="1">
      <alignment horizontal="center"/>
      <protection locked="0"/>
    </xf>
    <xf numFmtId="164" fontId="16" fillId="0" borderId="0" xfId="5" applyNumberFormat="1" applyFont="1" applyFill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1" fontId="16" fillId="2" borderId="0" xfId="6" applyNumberFormat="1" applyFont="1" applyFill="1" applyBorder="1" applyAlignment="1" applyProtection="1"/>
    <xf numFmtId="41" fontId="16" fillId="2" borderId="0" xfId="7" applyNumberFormat="1" applyFont="1" applyFill="1" applyBorder="1" applyAlignment="1" applyProtection="1"/>
    <xf numFmtId="164" fontId="16" fillId="2" borderId="0" xfId="5" applyNumberFormat="1" applyFont="1" applyFill="1" applyBorder="1" applyAlignment="1" applyProtection="1">
      <alignment horizontal="center"/>
    </xf>
    <xf numFmtId="41" fontId="16" fillId="2" borderId="0" xfId="5" applyNumberFormat="1" applyFont="1" applyFill="1" applyBorder="1" applyAlignment="1" applyProtection="1"/>
    <xf numFmtId="164" fontId="16" fillId="2" borderId="0" xfId="5" applyNumberFormat="1" applyFont="1" applyFill="1" applyBorder="1" applyAlignment="1" applyProtection="1">
      <alignment horizontal="center"/>
      <protection locked="0"/>
    </xf>
    <xf numFmtId="41" fontId="16" fillId="2" borderId="3" xfId="5" applyNumberFormat="1" applyFont="1" applyFill="1" applyBorder="1" applyAlignment="1" applyProtection="1">
      <protection locked="0"/>
    </xf>
    <xf numFmtId="164" fontId="16" fillId="2" borderId="0" xfId="5" quotePrefix="1" applyNumberFormat="1" applyFont="1" applyFill="1" applyAlignment="1" applyProtection="1">
      <alignment horizontal="center"/>
      <protection locked="0"/>
    </xf>
    <xf numFmtId="164" fontId="16" fillId="2" borderId="0" xfId="5" applyNumberFormat="1" applyFont="1" applyFill="1" applyAlignment="1" applyProtection="1">
      <alignment horizontal="center"/>
      <protection locked="0"/>
    </xf>
    <xf numFmtId="41" fontId="16" fillId="0" borderId="0" xfId="6" applyNumberFormat="1" applyFont="1" applyFill="1" applyBorder="1" applyAlignment="1" applyProtection="1"/>
    <xf numFmtId="41" fontId="16" fillId="0" borderId="0" xfId="7" applyNumberFormat="1" applyFont="1" applyFill="1" applyBorder="1" applyAlignment="1" applyProtection="1"/>
    <xf numFmtId="41" fontId="16" fillId="0" borderId="0" xfId="5" applyNumberFormat="1" applyFont="1" applyFill="1" applyBorder="1" applyAlignment="1" applyProtection="1"/>
    <xf numFmtId="41" fontId="16" fillId="0" borderId="3" xfId="5" applyNumberFormat="1" applyFont="1" applyFill="1" applyBorder="1" applyAlignment="1" applyProtection="1">
      <protection locked="0"/>
    </xf>
    <xf numFmtId="165" fontId="16" fillId="0" borderId="0" xfId="6" applyNumberFormat="1" applyFont="1" applyFill="1" applyBorder="1" applyProtection="1"/>
    <xf numFmtId="165" fontId="16" fillId="0" borderId="0" xfId="7" applyNumberFormat="1" applyFont="1" applyFill="1" applyBorder="1" applyAlignment="1" applyProtection="1"/>
    <xf numFmtId="165" fontId="16" fillId="0" borderId="0" xfId="6" applyNumberFormat="1" applyFont="1" applyFill="1" applyBorder="1" applyProtection="1">
      <protection locked="0"/>
    </xf>
    <xf numFmtId="41" fontId="16" fillId="0" borderId="3" xfId="6" applyNumberFormat="1" applyFont="1" applyFill="1" applyBorder="1" applyAlignment="1" applyProtection="1">
      <protection locked="0"/>
    </xf>
    <xf numFmtId="164" fontId="16" fillId="0" borderId="0" xfId="3" applyNumberFormat="1" applyFont="1" applyFill="1" applyAlignment="1" applyProtection="1">
      <protection locked="0"/>
    </xf>
    <xf numFmtId="165" fontId="16" fillId="0" borderId="0" xfId="6" applyNumberFormat="1" applyFont="1" applyFill="1" applyProtection="1">
      <protection locked="0"/>
    </xf>
    <xf numFmtId="164" fontId="16" fillId="0" borderId="0" xfId="3" applyNumberFormat="1" applyFont="1" applyFill="1" applyBorder="1" applyAlignment="1" applyProtection="1">
      <alignment horizontal="center"/>
    </xf>
    <xf numFmtId="41" fontId="16" fillId="0" borderId="0" xfId="3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>
      <alignment horizontal="center"/>
      <protection locked="0"/>
    </xf>
    <xf numFmtId="41" fontId="16" fillId="0" borderId="3" xfId="3" applyNumberFormat="1" applyFont="1" applyFill="1" applyBorder="1" applyAlignment="1" applyProtection="1">
      <protection locked="0"/>
    </xf>
    <xf numFmtId="164" fontId="16" fillId="0" borderId="0" xfId="3" applyNumberFormat="1" applyFont="1" applyFill="1" applyAlignment="1" applyProtection="1">
      <alignment horizontal="left"/>
      <protection locked="0"/>
    </xf>
    <xf numFmtId="164" fontId="16" fillId="0" borderId="0" xfId="3" applyNumberFormat="1" applyFont="1" applyFill="1" applyAlignment="1" applyProtection="1">
      <alignment horizontal="center"/>
      <protection locked="0"/>
    </xf>
    <xf numFmtId="165" fontId="16" fillId="2" borderId="0" xfId="6" applyNumberFormat="1" applyFont="1" applyFill="1" applyBorder="1" applyProtection="1"/>
    <xf numFmtId="165" fontId="16" fillId="2" borderId="0" xfId="7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center"/>
    </xf>
    <xf numFmtId="165" fontId="16" fillId="2" borderId="0" xfId="3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center"/>
      <protection locked="0"/>
    </xf>
    <xf numFmtId="165" fontId="16" fillId="2" borderId="3" xfId="3" applyNumberFormat="1" applyFont="1" applyFill="1" applyBorder="1" applyAlignment="1" applyProtection="1">
      <protection locked="0"/>
    </xf>
    <xf numFmtId="164" fontId="16" fillId="2" borderId="0" xfId="3" applyNumberFormat="1" applyFont="1" applyFill="1" applyAlignment="1" applyProtection="1">
      <alignment horizontal="left"/>
      <protection locked="0"/>
    </xf>
    <xf numFmtId="164" fontId="16" fillId="2" borderId="0" xfId="3" applyNumberFormat="1" applyFont="1" applyFill="1" applyAlignment="1" applyProtection="1">
      <alignment horizontal="center"/>
      <protection locked="0"/>
    </xf>
    <xf numFmtId="166" fontId="16" fillId="0" borderId="0" xfId="3" applyNumberFormat="1" applyFont="1" applyFill="1" applyBorder="1" applyAlignment="1" applyProtection="1"/>
    <xf numFmtId="166" fontId="16" fillId="0" borderId="0" xfId="4" applyNumberFormat="1" applyFont="1" applyFill="1" applyBorder="1" applyAlignment="1" applyProtection="1"/>
    <xf numFmtId="165" fontId="16" fillId="0" borderId="0" xfId="5" applyNumberFormat="1" applyFont="1" applyFill="1" applyBorder="1" applyAlignment="1" applyProtection="1"/>
    <xf numFmtId="165" fontId="16" fillId="0" borderId="3" xfId="5" applyNumberFormat="1" applyFont="1" applyFill="1" applyBorder="1" applyAlignment="1" applyProtection="1">
      <protection locked="0"/>
    </xf>
    <xf numFmtId="165" fontId="18" fillId="0" borderId="0" xfId="0" applyNumberFormat="1" applyFont="1" applyProtection="1">
      <protection locked="0"/>
    </xf>
    <xf numFmtId="166" fontId="16" fillId="2" borderId="4" xfId="6" applyNumberFormat="1" applyFont="1" applyFill="1" applyBorder="1" applyAlignment="1" applyProtection="1"/>
    <xf numFmtId="166" fontId="16" fillId="2" borderId="0" xfId="6" applyNumberFormat="1" applyFont="1" applyFill="1" applyBorder="1" applyAlignment="1" applyProtection="1"/>
    <xf numFmtId="166" fontId="16" fillId="2" borderId="4" xfId="7" applyNumberFormat="1" applyFont="1" applyFill="1" applyBorder="1" applyAlignment="1" applyProtection="1"/>
    <xf numFmtId="164" fontId="16" fillId="2" borderId="4" xfId="5" applyNumberFormat="1" applyFont="1" applyFill="1" applyBorder="1" applyAlignment="1" applyProtection="1">
      <alignment horizontal="center"/>
    </xf>
    <xf numFmtId="165" fontId="16" fillId="2" borderId="4" xfId="5" applyNumberFormat="1" applyFont="1" applyFill="1" applyBorder="1" applyAlignment="1" applyProtection="1"/>
    <xf numFmtId="165" fontId="16" fillId="2" borderId="5" xfId="5" applyNumberFormat="1" applyFont="1" applyFill="1" applyBorder="1" applyAlignment="1" applyProtection="1">
      <protection locked="0"/>
    </xf>
    <xf numFmtId="166" fontId="16" fillId="0" borderId="6" xfId="6" applyNumberFormat="1" applyFont="1" applyFill="1" applyBorder="1" applyAlignment="1" applyProtection="1"/>
    <xf numFmtId="166" fontId="16" fillId="0" borderId="7" xfId="6" applyNumberFormat="1" applyFont="1" applyFill="1" applyBorder="1" applyAlignment="1" applyProtection="1"/>
    <xf numFmtId="166" fontId="16" fillId="0" borderId="7" xfId="7" applyNumberFormat="1" applyFont="1" applyFill="1" applyBorder="1" applyAlignment="1" applyProtection="1"/>
    <xf numFmtId="164" fontId="16" fillId="0" borderId="6" xfId="5" applyNumberFormat="1" applyFont="1" applyFill="1" applyBorder="1" applyAlignment="1" applyProtection="1">
      <alignment horizontal="center"/>
    </xf>
    <xf numFmtId="165" fontId="16" fillId="0" borderId="6" xfId="5" applyNumberFormat="1" applyFont="1" applyFill="1" applyBorder="1" applyAlignment="1" applyProtection="1"/>
    <xf numFmtId="164" fontId="16" fillId="0" borderId="7" xfId="5" applyNumberFormat="1" applyFont="1" applyFill="1" applyBorder="1" applyAlignment="1" applyProtection="1">
      <alignment horizontal="center"/>
    </xf>
    <xf numFmtId="164" fontId="16" fillId="0" borderId="8" xfId="5" applyNumberFormat="1" applyFont="1" applyFill="1" applyBorder="1" applyAlignment="1" applyProtection="1">
      <alignment horizontal="center"/>
      <protection locked="0"/>
    </xf>
    <xf numFmtId="165" fontId="16" fillId="0" borderId="9" xfId="5" applyNumberFormat="1" applyFont="1" applyFill="1" applyBorder="1" applyAlignment="1" applyProtection="1">
      <protection locked="0"/>
    </xf>
    <xf numFmtId="0" fontId="16" fillId="0" borderId="0" xfId="3" applyNumberFormat="1" applyFont="1" applyFill="1" applyAlignment="1" applyProtection="1">
      <alignment horizontal="left"/>
      <protection locked="0"/>
    </xf>
    <xf numFmtId="166" fontId="16" fillId="0" borderId="0" xfId="6" applyNumberFormat="1" applyFont="1" applyFill="1" applyBorder="1" applyAlignment="1" applyProtection="1"/>
    <xf numFmtId="166" fontId="16" fillId="0" borderId="0" xfId="7" applyNumberFormat="1" applyFont="1" applyFill="1" applyBorder="1" applyAlignment="1" applyProtection="1"/>
    <xf numFmtId="166" fontId="16" fillId="2" borderId="0" xfId="3" applyNumberFormat="1" applyFont="1" applyFill="1" applyBorder="1" applyAlignment="1" applyProtection="1"/>
    <xf numFmtId="166" fontId="16" fillId="2" borderId="0" xfId="5" applyNumberFormat="1" applyFont="1" applyFill="1" applyBorder="1" applyAlignment="1" applyProtection="1"/>
    <xf numFmtId="166" fontId="16" fillId="2" borderId="0" xfId="4" applyNumberFormat="1" applyFont="1" applyFill="1" applyBorder="1" applyAlignment="1" applyProtection="1"/>
    <xf numFmtId="166" fontId="16" fillId="0" borderId="0" xfId="5" applyNumberFormat="1" applyFont="1" applyFill="1" applyBorder="1" applyAlignment="1" applyProtection="1"/>
    <xf numFmtId="43" fontId="18" fillId="0" borderId="0" xfId="0" applyNumberFormat="1" applyFont="1" applyProtection="1">
      <protection locked="0"/>
    </xf>
    <xf numFmtId="166" fontId="16" fillId="2" borderId="0" xfId="7" applyNumberFormat="1" applyFont="1" applyFill="1" applyBorder="1" applyAlignment="1" applyProtection="1"/>
    <xf numFmtId="166" fontId="16" fillId="2" borderId="3" xfId="5" applyNumberFormat="1" applyFont="1" applyFill="1" applyBorder="1" applyAlignment="1" applyProtection="1">
      <protection locked="0"/>
    </xf>
    <xf numFmtId="167" fontId="16" fillId="2" borderId="0" xfId="6" applyNumberFormat="1" applyFont="1" applyFill="1" applyBorder="1" applyAlignment="1" applyProtection="1"/>
    <xf numFmtId="41" fontId="16" fillId="2" borderId="0" xfId="8" applyNumberFormat="1" applyFont="1" applyFill="1" applyBorder="1" applyAlignment="1" applyProtection="1"/>
    <xf numFmtId="168" fontId="16" fillId="0" borderId="0" xfId="6" applyNumberFormat="1" applyFont="1" applyFill="1" applyBorder="1" applyAlignment="1" applyProtection="1"/>
    <xf numFmtId="168" fontId="16" fillId="0" borderId="0" xfId="7" applyNumberFormat="1" applyFont="1" applyFill="1" applyBorder="1" applyAlignment="1" applyProtection="1"/>
    <xf numFmtId="168" fontId="16" fillId="0" borderId="3" xfId="7" applyNumberFormat="1" applyFont="1" applyFill="1" applyBorder="1" applyAlignment="1" applyProtection="1">
      <protection locked="0"/>
    </xf>
    <xf numFmtId="169" fontId="16" fillId="0" borderId="0" xfId="5" quotePrefix="1" applyNumberFormat="1" applyFont="1" applyFill="1" applyAlignment="1" applyProtection="1">
      <alignment horizontal="center"/>
      <protection locked="0"/>
    </xf>
    <xf numFmtId="0" fontId="16" fillId="2" borderId="0" xfId="3" applyFont="1" applyFill="1" applyBorder="1" applyAlignment="1" applyProtection="1"/>
    <xf numFmtId="170" fontId="16" fillId="2" borderId="0" xfId="1" applyNumberFormat="1" applyFont="1" applyFill="1" applyBorder="1" applyAlignment="1" applyProtection="1"/>
    <xf numFmtId="170" fontId="16" fillId="2" borderId="0" xfId="9" applyNumberFormat="1" applyFont="1" applyFill="1" applyBorder="1" applyAlignment="1" applyProtection="1"/>
    <xf numFmtId="170" fontId="16" fillId="2" borderId="0" xfId="10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/>
    <xf numFmtId="41" fontId="16" fillId="2" borderId="0" xfId="3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protection locked="0"/>
    </xf>
    <xf numFmtId="41" fontId="16" fillId="2" borderId="3" xfId="3" applyNumberFormat="1" applyFont="1" applyFill="1" applyBorder="1" applyAlignment="1" applyProtection="1">
      <protection locked="0"/>
    </xf>
    <xf numFmtId="0" fontId="22" fillId="2" borderId="0" xfId="0" applyFont="1" applyFill="1" applyProtection="1">
      <protection locked="0"/>
    </xf>
    <xf numFmtId="0" fontId="16" fillId="0" borderId="0" xfId="3" applyFont="1" applyFill="1" applyBorder="1" applyAlignment="1" applyProtection="1"/>
    <xf numFmtId="170" fontId="16" fillId="0" borderId="0" xfId="1" applyNumberFormat="1" applyFont="1" applyFill="1" applyBorder="1" applyAlignment="1" applyProtection="1"/>
    <xf numFmtId="170" fontId="16" fillId="0" borderId="0" xfId="9" applyNumberFormat="1" applyFont="1" applyFill="1" applyBorder="1" applyAlignment="1" applyProtection="1"/>
    <xf numFmtId="170" fontId="16" fillId="0" borderId="0" xfId="10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/>
    <xf numFmtId="164" fontId="16" fillId="0" borderId="0" xfId="3" applyNumberFormat="1" applyFont="1" applyFill="1" applyBorder="1" applyAlignment="1" applyProtection="1">
      <protection locked="0"/>
    </xf>
    <xf numFmtId="0" fontId="22" fillId="0" borderId="0" xfId="0" applyFont="1" applyFill="1" applyProtection="1">
      <protection locked="0"/>
    </xf>
    <xf numFmtId="0" fontId="16" fillId="0" borderId="0" xfId="5" applyFont="1" applyFill="1" applyBorder="1" applyAlignment="1" applyProtection="1"/>
    <xf numFmtId="0" fontId="16" fillId="0" borderId="0" xfId="4" applyFont="1" applyFill="1" applyBorder="1" applyAlignment="1" applyProtection="1"/>
    <xf numFmtId="167" fontId="16" fillId="2" borderId="0" xfId="3" applyNumberFormat="1" applyFont="1" applyFill="1" applyBorder="1" applyAlignment="1" applyProtection="1"/>
    <xf numFmtId="167" fontId="16" fillId="2" borderId="0" xfId="1" applyNumberFormat="1" applyFont="1" applyFill="1" applyBorder="1" applyAlignment="1" applyProtection="1"/>
    <xf numFmtId="166" fontId="16" fillId="2" borderId="0" xfId="1" applyNumberFormat="1" applyFont="1" applyFill="1" applyBorder="1" applyAlignment="1" applyProtection="1"/>
    <xf numFmtId="167" fontId="16" fillId="2" borderId="0" xfId="4" applyNumberFormat="1" applyFont="1" applyFill="1" applyBorder="1" applyAlignment="1" applyProtection="1"/>
    <xf numFmtId="164" fontId="16" fillId="2" borderId="0" xfId="2" applyNumberFormat="1" applyFont="1" applyFill="1" applyBorder="1" applyAlignment="1" applyProtection="1">
      <alignment horizontal="right"/>
    </xf>
    <xf numFmtId="41" fontId="16" fillId="2" borderId="0" xfId="2" applyNumberFormat="1" applyFont="1" applyFill="1" applyBorder="1" applyAlignment="1" applyProtection="1"/>
    <xf numFmtId="164" fontId="16" fillId="2" borderId="0" xfId="2" applyNumberFormat="1" applyFont="1" applyFill="1" applyBorder="1" applyAlignment="1" applyProtection="1">
      <alignment horizontal="right"/>
      <protection locked="0"/>
    </xf>
    <xf numFmtId="41" fontId="16" fillId="3" borderId="3" xfId="2" applyNumberFormat="1" applyFont="1" applyFill="1" applyBorder="1" applyAlignment="1" applyProtection="1">
      <protection locked="0"/>
    </xf>
    <xf numFmtId="41" fontId="16" fillId="2" borderId="0" xfId="2" applyNumberFormat="1" applyFont="1" applyFill="1" applyBorder="1" applyAlignment="1" applyProtection="1">
      <protection locked="0"/>
    </xf>
    <xf numFmtId="41" fontId="18" fillId="0" borderId="0" xfId="0" applyNumberFormat="1" applyFont="1" applyBorder="1" applyProtection="1">
      <protection locked="0"/>
    </xf>
    <xf numFmtId="167" fontId="16" fillId="0" borderId="0" xfId="3" applyNumberFormat="1" applyFont="1" applyFill="1" applyBorder="1" applyAlignment="1" applyProtection="1"/>
    <xf numFmtId="167" fontId="16" fillId="0" borderId="0" xfId="1" applyNumberFormat="1" applyFont="1" applyFill="1" applyBorder="1" applyAlignment="1" applyProtection="1"/>
    <xf numFmtId="166" fontId="16" fillId="0" borderId="0" xfId="1" applyNumberFormat="1" applyFont="1" applyFill="1" applyBorder="1" applyAlignment="1" applyProtection="1"/>
    <xf numFmtId="167" fontId="16" fillId="0" borderId="0" xfId="4" applyNumberFormat="1" applyFont="1" applyFill="1" applyBorder="1" applyAlignment="1" applyProtection="1"/>
    <xf numFmtId="41" fontId="16" fillId="0" borderId="0" xfId="3" applyNumberFormat="1" applyFont="1" applyFill="1" applyBorder="1" applyAlignment="1" applyProtection="1">
      <protection locked="0"/>
    </xf>
    <xf numFmtId="170" fontId="16" fillId="2" borderId="0" xfId="1" applyNumberFormat="1" applyFont="1" applyFill="1" applyBorder="1" applyProtection="1"/>
    <xf numFmtId="41" fontId="16" fillId="2" borderId="0" xfId="1" applyNumberFormat="1" applyFont="1" applyFill="1" applyBorder="1" applyAlignment="1" applyProtection="1"/>
    <xf numFmtId="170" fontId="16" fillId="2" borderId="0" xfId="1" applyNumberFormat="1" applyFont="1" applyFill="1" applyBorder="1" applyProtection="1">
      <protection locked="0"/>
    </xf>
    <xf numFmtId="41" fontId="16" fillId="3" borderId="3" xfId="1" applyNumberFormat="1" applyFont="1" applyFill="1" applyBorder="1" applyAlignment="1" applyProtection="1">
      <protection locked="0"/>
    </xf>
    <xf numFmtId="41" fontId="16" fillId="2" borderId="0" xfId="1" applyNumberFormat="1" applyFont="1" applyFill="1" applyBorder="1" applyAlignment="1" applyProtection="1">
      <protection locked="0"/>
    </xf>
    <xf numFmtId="164" fontId="16" fillId="0" borderId="0" xfId="3" applyNumberFormat="1" applyFont="1" applyFill="1" applyBorder="1" applyAlignment="1" applyProtection="1">
      <alignment horizontal="right"/>
    </xf>
    <xf numFmtId="164" fontId="16" fillId="0" borderId="0" xfId="3" applyNumberFormat="1" applyFont="1" applyFill="1" applyBorder="1" applyAlignment="1" applyProtection="1">
      <alignment horizontal="right"/>
      <protection locked="0"/>
    </xf>
    <xf numFmtId="167" fontId="16" fillId="2" borderId="0" xfId="5" applyNumberFormat="1" applyFont="1" applyFill="1" applyBorder="1" applyAlignment="1" applyProtection="1"/>
    <xf numFmtId="164" fontId="16" fillId="2" borderId="0" xfId="3" applyNumberFormat="1" applyFont="1" applyFill="1" applyBorder="1" applyAlignment="1" applyProtection="1">
      <alignment horizontal="right"/>
    </xf>
    <xf numFmtId="164" fontId="16" fillId="2" borderId="0" xfId="3" applyNumberFormat="1" applyFont="1" applyFill="1" applyBorder="1" applyAlignment="1" applyProtection="1">
      <alignment horizontal="right"/>
      <protection locked="0"/>
    </xf>
    <xf numFmtId="41" fontId="16" fillId="3" borderId="3" xfId="3" applyNumberFormat="1" applyFont="1" applyFill="1" applyBorder="1" applyAlignment="1" applyProtection="1">
      <protection locked="0"/>
    </xf>
    <xf numFmtId="41" fontId="16" fillId="2" borderId="0" xfId="3" applyNumberFormat="1" applyFont="1" applyFill="1" applyBorder="1" applyAlignment="1" applyProtection="1">
      <protection locked="0"/>
    </xf>
    <xf numFmtId="167" fontId="16" fillId="0" borderId="0" xfId="3" applyNumberFormat="1" applyFont="1" applyFill="1" applyAlignment="1" applyProtection="1"/>
    <xf numFmtId="167" fontId="16" fillId="0" borderId="0" xfId="5" applyNumberFormat="1" applyFont="1" applyFill="1" applyBorder="1" applyAlignment="1" applyProtection="1"/>
    <xf numFmtId="0" fontId="16" fillId="0" borderId="0" xfId="3" applyFont="1" applyFill="1" applyBorder="1" applyProtection="1"/>
    <xf numFmtId="0" fontId="16" fillId="0" borderId="0" xfId="3" applyFont="1" applyFill="1" applyBorder="1" applyProtection="1">
      <protection locked="0"/>
    </xf>
    <xf numFmtId="164" fontId="16" fillId="2" borderId="10" xfId="3" applyNumberFormat="1" applyFont="1" applyFill="1" applyBorder="1" applyAlignment="1" applyProtection="1">
      <alignment horizontal="center"/>
      <protection locked="0"/>
    </xf>
    <xf numFmtId="167" fontId="16" fillId="0" borderId="0" xfId="9" applyNumberFormat="1" applyFont="1" applyFill="1" applyBorder="1" applyAlignment="1" applyProtection="1"/>
    <xf numFmtId="167" fontId="16" fillId="0" borderId="0" xfId="10" applyNumberFormat="1" applyFont="1" applyFill="1" applyBorder="1" applyAlignment="1" applyProtection="1"/>
    <xf numFmtId="41" fontId="16" fillId="0" borderId="0" xfId="3" applyNumberFormat="1" applyFont="1" applyFill="1" applyBorder="1" applyAlignment="1" applyProtection="1">
      <alignment horizontal="right"/>
    </xf>
    <xf numFmtId="41" fontId="16" fillId="0" borderId="0" xfId="4" applyNumberFormat="1" applyFont="1" applyFill="1" applyBorder="1" applyAlignment="1" applyProtection="1"/>
    <xf numFmtId="41" fontId="16" fillId="0" borderId="5" xfId="5" applyNumberFormat="1" applyFont="1" applyFill="1" applyBorder="1" applyAlignment="1" applyProtection="1">
      <protection locked="0"/>
    </xf>
    <xf numFmtId="0" fontId="16" fillId="0" borderId="0" xfId="6" applyNumberFormat="1" applyFont="1" applyFill="1" applyAlignment="1" applyProtection="1">
      <alignment horizontal="left" indent="1"/>
      <protection locked="0"/>
    </xf>
    <xf numFmtId="167" fontId="16" fillId="0" borderId="0" xfId="3" applyNumberFormat="1" applyFont="1" applyFill="1" applyBorder="1" applyAlignment="1" applyProtection="1">
      <protection locked="0"/>
    </xf>
    <xf numFmtId="167" fontId="16" fillId="0" borderId="0" xfId="1" applyNumberFormat="1" applyFont="1" applyFill="1" applyBorder="1" applyAlignment="1" applyProtection="1">
      <protection locked="0"/>
    </xf>
    <xf numFmtId="170" fontId="16" fillId="0" borderId="0" xfId="1" applyNumberFormat="1" applyFont="1" applyFill="1" applyBorder="1" applyAlignment="1" applyProtection="1">
      <protection locked="0"/>
    </xf>
    <xf numFmtId="170" fontId="16" fillId="0" borderId="0" xfId="3" applyNumberFormat="1" applyFont="1" applyFill="1" applyBorder="1" applyAlignment="1" applyProtection="1">
      <protection locked="0"/>
    </xf>
    <xf numFmtId="166" fontId="16" fillId="0" borderId="0" xfId="3" applyNumberFormat="1" applyFont="1" applyFill="1" applyBorder="1" applyAlignment="1" applyProtection="1">
      <protection locked="0"/>
    </xf>
    <xf numFmtId="0" fontId="22" fillId="0" borderId="0" xfId="0" applyFont="1" applyProtection="1">
      <protection locked="0"/>
    </xf>
    <xf numFmtId="171" fontId="7" fillId="0" borderId="0" xfId="1" applyNumberFormat="1" applyProtection="1">
      <protection locked="0"/>
    </xf>
    <xf numFmtId="0" fontId="20" fillId="0" borderId="0" xfId="3" quotePrefix="1" applyFont="1" applyAlignment="1" applyProtection="1">
      <alignment horizontal="right" vertical="top"/>
      <protection locked="0"/>
    </xf>
    <xf numFmtId="0" fontId="16" fillId="0" borderId="0" xfId="3" applyFont="1" applyFill="1" applyAlignment="1" applyProtection="1">
      <alignment vertical="top"/>
      <protection locked="0"/>
    </xf>
    <xf numFmtId="9" fontId="7" fillId="0" borderId="0" xfId="2" applyProtection="1">
      <protection locked="0"/>
    </xf>
    <xf numFmtId="0" fontId="22" fillId="0" borderId="0" xfId="0" applyFont="1" applyAlignment="1" applyProtection="1">
      <alignment vertical="top"/>
      <protection locked="0"/>
    </xf>
    <xf numFmtId="9" fontId="7" fillId="0" borderId="0" xfId="2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7" fillId="0" borderId="0" xfId="3" quotePrefix="1" applyFont="1" applyAlignment="1" applyProtection="1">
      <alignment vertical="top"/>
      <protection locked="0"/>
    </xf>
    <xf numFmtId="0" fontId="27" fillId="0" borderId="0" xfId="3" quotePrefix="1" applyFont="1" applyAlignment="1" applyProtection="1">
      <alignment horizontal="right" vertical="top"/>
      <protection locked="0"/>
    </xf>
    <xf numFmtId="0" fontId="27" fillId="0" borderId="0" xfId="3" applyFont="1" applyAlignment="1" applyProtection="1">
      <alignment vertical="top"/>
      <protection locked="0"/>
    </xf>
    <xf numFmtId="171" fontId="16" fillId="0" borderId="0" xfId="1" applyNumberFormat="1" applyFont="1"/>
    <xf numFmtId="0" fontId="8" fillId="0" borderId="0" xfId="3" applyFont="1" applyFill="1" applyBorder="1" applyAlignment="1" applyProtection="1">
      <alignment horizontal="center"/>
      <protection locked="0"/>
    </xf>
    <xf numFmtId="171" fontId="16" fillId="0" borderId="0" xfId="1" applyNumberFormat="1" applyFont="1" applyBorder="1"/>
    <xf numFmtId="0" fontId="16" fillId="0" borderId="0" xfId="3" applyFont="1" applyFill="1" applyAlignment="1" applyProtection="1">
      <alignment vertical="top" wrapText="1"/>
      <protection locked="0"/>
    </xf>
    <xf numFmtId="0" fontId="27" fillId="0" borderId="0" xfId="3" applyFont="1" applyFill="1" applyAlignment="1" applyProtection="1">
      <alignment vertical="top" wrapText="1"/>
      <protection locked="0"/>
    </xf>
    <xf numFmtId="0" fontId="20" fillId="0" borderId="0" xfId="3" quotePrefix="1" applyFont="1" applyAlignment="1" applyProtection="1">
      <alignment horizontal="left" vertical="top"/>
      <protection locked="0"/>
    </xf>
    <xf numFmtId="0" fontId="16" fillId="2" borderId="0" xfId="6" applyNumberFormat="1" applyFont="1" applyFill="1" applyAlignment="1" applyProtection="1">
      <alignment horizontal="left" indent="2"/>
      <protection locked="0"/>
    </xf>
    <xf numFmtId="0" fontId="9" fillId="0" borderId="0" xfId="3" applyFont="1" applyFill="1" applyBorder="1" applyAlignment="1" applyProtection="1">
      <alignment horizontal="center"/>
      <protection locked="0"/>
    </xf>
    <xf numFmtId="0" fontId="15" fillId="0" borderId="0" xfId="3" applyFont="1" applyBorder="1" applyAlignment="1" applyProtection="1">
      <alignment horizontal="center"/>
      <protection locked="0"/>
    </xf>
    <xf numFmtId="0" fontId="12" fillId="0" borderId="0" xfId="3" applyNumberFormat="1" applyFont="1" applyFill="1" applyAlignment="1" applyProtection="1">
      <alignment horizontal="left"/>
      <protection locked="0"/>
    </xf>
    <xf numFmtId="0" fontId="16" fillId="0" borderId="0" xfId="3" applyNumberFormat="1" applyFont="1" applyFill="1" applyAlignment="1" applyProtection="1">
      <alignment horizontal="left" indent="1"/>
      <protection locked="0"/>
    </xf>
    <xf numFmtId="0" fontId="16" fillId="0" borderId="0" xfId="3" applyNumberFormat="1" applyFont="1" applyFill="1" applyAlignment="1" applyProtection="1">
      <alignment horizontal="left" indent="2"/>
      <protection locked="0"/>
    </xf>
    <xf numFmtId="0" fontId="16" fillId="2" borderId="0" xfId="3" applyNumberFormat="1" applyFont="1" applyFill="1" applyAlignment="1" applyProtection="1">
      <alignment horizontal="left" indent="2"/>
      <protection locked="0"/>
    </xf>
    <xf numFmtId="0" fontId="16" fillId="2" borderId="0" xfId="3" applyNumberFormat="1" applyFont="1" applyFill="1" applyAlignment="1" applyProtection="1">
      <alignment horizontal="left"/>
      <protection locked="0"/>
    </xf>
    <xf numFmtId="0" fontId="16" fillId="0" borderId="0" xfId="6" applyNumberFormat="1" applyFont="1" applyFill="1" applyAlignment="1" applyProtection="1">
      <alignment horizontal="left" indent="2"/>
      <protection locked="0"/>
    </xf>
    <xf numFmtId="0" fontId="16" fillId="2" borderId="0" xfId="3" applyNumberFormat="1" applyFont="1" applyFill="1" applyAlignment="1" applyProtection="1">
      <alignment horizontal="left" indent="1"/>
      <protection locked="0"/>
    </xf>
    <xf numFmtId="0" fontId="16" fillId="0" borderId="0" xfId="3" applyNumberFormat="1" applyFont="1" applyFill="1" applyAlignment="1" applyProtection="1">
      <alignment horizontal="left"/>
      <protection locked="0"/>
    </xf>
    <xf numFmtId="0" fontId="16" fillId="0" borderId="0" xfId="6" applyNumberFormat="1" applyFont="1" applyFill="1" applyAlignment="1" applyProtection="1">
      <alignment horizontal="left" indent="1"/>
      <protection locked="0"/>
    </xf>
    <xf numFmtId="0" fontId="16" fillId="2" borderId="0" xfId="6" applyNumberFormat="1" applyFont="1" applyFill="1" applyAlignment="1" applyProtection="1">
      <alignment horizontal="left" indent="1"/>
      <protection locked="0"/>
    </xf>
    <xf numFmtId="0" fontId="12" fillId="2" borderId="0" xfId="3" applyNumberFormat="1" applyFont="1" applyFill="1" applyAlignment="1" applyProtection="1">
      <alignment horizontal="left"/>
      <protection locked="0"/>
    </xf>
    <xf numFmtId="0" fontId="12" fillId="0" borderId="0" xfId="3" applyNumberFormat="1" applyFont="1" applyFill="1" applyAlignment="1" applyProtection="1">
      <alignment horizontal="left" indent="1"/>
      <protection locked="0"/>
    </xf>
    <xf numFmtId="0" fontId="12" fillId="0" borderId="0" xfId="3" applyFont="1" applyFill="1" applyAlignment="1" applyProtection="1">
      <alignment horizontal="left"/>
      <protection locked="0"/>
    </xf>
    <xf numFmtId="0" fontId="27" fillId="0" borderId="0" xfId="3" applyFont="1" applyFill="1" applyAlignment="1" applyProtection="1">
      <alignment horizontal="left" vertical="top" wrapText="1"/>
      <protection locked="0"/>
    </xf>
  </cellXfs>
  <cellStyles count="395">
    <cellStyle name="20% - Accent5 2" xfId="11"/>
    <cellStyle name="20% - Accent5 2 2" xfId="12"/>
    <cellStyle name="20% - Accent5 2 2 2" xfId="13"/>
    <cellStyle name="20% - Accent5 2 2 2 2" xfId="14"/>
    <cellStyle name="20% - Accent5 2 2 2 3" xfId="15"/>
    <cellStyle name="20% - Accent5 2 2 3" xfId="16"/>
    <cellStyle name="20% - Accent5 2 2 4" xfId="17"/>
    <cellStyle name="20% - Accent5 2 3" xfId="18"/>
    <cellStyle name="20% - Accent5 2 3 2" xfId="19"/>
    <cellStyle name="20% - Accent5 2 3 3" xfId="20"/>
    <cellStyle name="20% - Accent5 2 4" xfId="21"/>
    <cellStyle name="20% - Accent5 2 5" xfId="22"/>
    <cellStyle name="args.style" xfId="23"/>
    <cellStyle name="args.style 2" xfId="24"/>
    <cellStyle name="args.style 3" xfId="25"/>
    <cellStyle name="BlueDate" xfId="26"/>
    <cellStyle name="BlueDate 2" xfId="27"/>
    <cellStyle name="BlueNo" xfId="28"/>
    <cellStyle name="BlueNo 2" xfId="29"/>
    <cellStyle name="bvshr$" xfId="30"/>
    <cellStyle name="bvshr$ 2" xfId="31"/>
    <cellStyle name="bvshr$ 3" xfId="32"/>
    <cellStyle name="bvshr$ 4" xfId="33"/>
    <cellStyle name="bvshr$ 5" xfId="34"/>
    <cellStyle name="Calc Currency (0)" xfId="35"/>
    <cellStyle name="Calc Currency (0) 2" xfId="36"/>
    <cellStyle name="Calc Currency (0) 3" xfId="37"/>
    <cellStyle name="CFnozeros" xfId="38"/>
    <cellStyle name="CFnozeros 2" xfId="39"/>
    <cellStyle name="CFnozeros 3" xfId="40"/>
    <cellStyle name="CFnozeros 4" xfId="41"/>
    <cellStyle name="CFnozeros 5" xfId="42"/>
    <cellStyle name="CFtotal$" xfId="43"/>
    <cellStyle name="CFtotal$ 2" xfId="44"/>
    <cellStyle name="CFtotal$ 3" xfId="45"/>
    <cellStyle name="CFtotal$ 4" xfId="46"/>
    <cellStyle name="CFtotal$ 5" xfId="47"/>
    <cellStyle name="Comma" xfId="1" builtinId="3"/>
    <cellStyle name="Comma [0] 2" xfId="48"/>
    <cellStyle name="Comma [0] 2 2" xfId="49"/>
    <cellStyle name="Comma [0] 2 2 2" xfId="50"/>
    <cellStyle name="Comma [0] 2 3" xfId="51"/>
    <cellStyle name="Comma [0] 3" xfId="52"/>
    <cellStyle name="Comma [0] 3 2" xfId="53"/>
    <cellStyle name="Comma [0] 4" xfId="54"/>
    <cellStyle name="Comma 10" xfId="9"/>
    <cellStyle name="Comma 11" xfId="55"/>
    <cellStyle name="Comma 12" xfId="56"/>
    <cellStyle name="Comma 13" xfId="57"/>
    <cellStyle name="Comma 14" xfId="58"/>
    <cellStyle name="Comma 15" xfId="59"/>
    <cellStyle name="Comma 17" xfId="10"/>
    <cellStyle name="Comma 2" xfId="60"/>
    <cellStyle name="Comma 2 2" xfId="61"/>
    <cellStyle name="Comma 2 2 2" xfId="62"/>
    <cellStyle name="Comma 2 3" xfId="63"/>
    <cellStyle name="Comma 2 4" xfId="64"/>
    <cellStyle name="Comma 3" xfId="65"/>
    <cellStyle name="Comma 3 2" xfId="66"/>
    <cellStyle name="Comma 3 3" xfId="67"/>
    <cellStyle name="Comma 3 4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8" xfId="77"/>
    <cellStyle name="Comma 8 2" xfId="78"/>
    <cellStyle name="Comma 8 3" xfId="79"/>
    <cellStyle name="Comma 9" xfId="80"/>
    <cellStyle name="Comma_SMART_August2003" xfId="6"/>
    <cellStyle name="Comma_SMART_August2003 2" xfId="8"/>
    <cellStyle name="Comma_SMART_August2003 3" xfId="7"/>
    <cellStyle name="Copied" xfId="81"/>
    <cellStyle name="Copied 2" xfId="82"/>
    <cellStyle name="Copied 3" xfId="83"/>
    <cellStyle name="Currency (1)" xfId="84"/>
    <cellStyle name="Currency (1) 2" xfId="85"/>
    <cellStyle name="Currency (1) 3" xfId="86"/>
    <cellStyle name="Currency (1) 4" xfId="87"/>
    <cellStyle name="Currency (1) 5" xfId="88"/>
    <cellStyle name="Currency [0] 2" xfId="89"/>
    <cellStyle name="Currency [0] 2 2" xfId="90"/>
    <cellStyle name="Currency [0] 2 2 2" xfId="91"/>
    <cellStyle name="Currency [0] 2 3" xfId="92"/>
    <cellStyle name="Currency [0] 3" xfId="93"/>
    <cellStyle name="Currency [0] 3 2" xfId="94"/>
    <cellStyle name="Currency [0] 4" xfId="95"/>
    <cellStyle name="Currency 10" xfId="96"/>
    <cellStyle name="Currency 2" xfId="97"/>
    <cellStyle name="Currency 2 2" xfId="98"/>
    <cellStyle name="Currency 2 2 2" xfId="99"/>
    <cellStyle name="Currency 2 3" xfId="100"/>
    <cellStyle name="Currency 3" xfId="101"/>
    <cellStyle name="Currency 3 2" xfId="102"/>
    <cellStyle name="Currency 4" xfId="103"/>
    <cellStyle name="Currency 4 2" xfId="104"/>
    <cellStyle name="Currency 5" xfId="105"/>
    <cellStyle name="Currency 5 2" xfId="106"/>
    <cellStyle name="Currency 6" xfId="107"/>
    <cellStyle name="Currency 6 2" xfId="108"/>
    <cellStyle name="Currency 7" xfId="109"/>
    <cellStyle name="Currency 7 2" xfId="110"/>
    <cellStyle name="Currency 8" xfId="111"/>
    <cellStyle name="Currency 9" xfId="112"/>
    <cellStyle name="custeq" xfId="113"/>
    <cellStyle name="custeq 2" xfId="114"/>
    <cellStyle name="custeq 2 2" xfId="115"/>
    <cellStyle name="custeq 3" xfId="116"/>
    <cellStyle name="custeq 3 2" xfId="117"/>
    <cellStyle name="custeq 4" xfId="118"/>
    <cellStyle name="custeq 5" xfId="119"/>
    <cellStyle name="custeq 6" xfId="120"/>
    <cellStyle name="custeq 7" xfId="121"/>
    <cellStyle name="custeq 8" xfId="122"/>
    <cellStyle name="dividend$" xfId="123"/>
    <cellStyle name="dividend$ 2" xfId="124"/>
    <cellStyle name="dividend$ 3" xfId="125"/>
    <cellStyle name="dividend$ 4" xfId="126"/>
    <cellStyle name="dividend$ 5" xfId="127"/>
    <cellStyle name="dividends" xfId="128"/>
    <cellStyle name="dividends 2" xfId="129"/>
    <cellStyle name="dividends 3" xfId="130"/>
    <cellStyle name="dividends 4" xfId="131"/>
    <cellStyle name="dividends 5" xfId="132"/>
    <cellStyle name="Entered" xfId="133"/>
    <cellStyle name="Entered 2" xfId="134"/>
    <cellStyle name="Entered 3" xfId="135"/>
    <cellStyle name="eps$" xfId="136"/>
    <cellStyle name="eps$ 2" xfId="137"/>
    <cellStyle name="eps$ 2 2" xfId="138"/>
    <cellStyle name="eps$ 3" xfId="139"/>
    <cellStyle name="eps$ 4" xfId="140"/>
    <cellStyle name="eps$ 5" xfId="141"/>
    <cellStyle name="eps$ 6" xfId="142"/>
    <cellStyle name="ER$AS" xfId="143"/>
    <cellStyle name="ER$AS 2" xfId="144"/>
    <cellStyle name="ER$AS 3" xfId="145"/>
    <cellStyle name="ER$AS 4" xfId="146"/>
    <cellStyle name="ER$AS 5" xfId="147"/>
    <cellStyle name="ER$IS" xfId="148"/>
    <cellStyle name="ER$IS (2)" xfId="149"/>
    <cellStyle name="ER$IS (2) 2" xfId="150"/>
    <cellStyle name="ER$IS (2) 3" xfId="151"/>
    <cellStyle name="ER$IS (2) 4" xfId="152"/>
    <cellStyle name="ER$IS (2) 5" xfId="153"/>
    <cellStyle name="ER$IS 2" xfId="154"/>
    <cellStyle name="ER$IS 3" xfId="155"/>
    <cellStyle name="ER$IS 3 2" xfId="156"/>
    <cellStyle name="ER$IS 4" xfId="157"/>
    <cellStyle name="ER$IS 5" xfId="158"/>
    <cellStyle name="ER$IS 6" xfId="159"/>
    <cellStyle name="ER$IS 7" xfId="160"/>
    <cellStyle name="ER$IS 8" xfId="161"/>
    <cellStyle name="ER$IS 9" xfId="162"/>
    <cellStyle name="ER$IS_2003 OpRecon" xfId="163"/>
    <cellStyle name="ERCOM" xfId="164"/>
    <cellStyle name="ERCOM 2" xfId="165"/>
    <cellStyle name="ERCOM 3" xfId="166"/>
    <cellStyle name="ERCOM 4" xfId="167"/>
    <cellStyle name="ERCOM 5" xfId="168"/>
    <cellStyle name="erdivid" xfId="169"/>
    <cellStyle name="erdivid 2" xfId="170"/>
    <cellStyle name="erdivid 3" xfId="171"/>
    <cellStyle name="erdivid 4" xfId="172"/>
    <cellStyle name="erdivid 5" xfId="173"/>
    <cellStyle name="ereps$" xfId="174"/>
    <cellStyle name="ereps$ 2" xfId="175"/>
    <cellStyle name="ereps$ 3" xfId="176"/>
    <cellStyle name="ereps$ 4" xfId="177"/>
    <cellStyle name="ereps$ 5" xfId="178"/>
    <cellStyle name="ERIS" xfId="179"/>
    <cellStyle name="ERIS 2" xfId="180"/>
    <cellStyle name="ERIS 2 2" xfId="181"/>
    <cellStyle name="ERIS 3" xfId="182"/>
    <cellStyle name="ERIS 3 2" xfId="183"/>
    <cellStyle name="ERIS 4" xfId="184"/>
    <cellStyle name="ERIS 5" xfId="185"/>
    <cellStyle name="ERIS 6" xfId="186"/>
    <cellStyle name="ERIS 7" xfId="187"/>
    <cellStyle name="ERIS 8" xfId="188"/>
    <cellStyle name="ERnozeros" xfId="189"/>
    <cellStyle name="ERnozeros 2" xfId="190"/>
    <cellStyle name="ERnozeros 3" xfId="191"/>
    <cellStyle name="ERnozeros 4" xfId="192"/>
    <cellStyle name="ERnozeros 5" xfId="193"/>
    <cellStyle name="ERtotal$" xfId="194"/>
    <cellStyle name="ERtotal$ 2" xfId="195"/>
    <cellStyle name="ERtotal$ 3" xfId="196"/>
    <cellStyle name="ERtotal$ 4" xfId="197"/>
    <cellStyle name="ERtotal$ 5" xfId="198"/>
    <cellStyle name="Good 2" xfId="199"/>
    <cellStyle name="Good 2 2" xfId="200"/>
    <cellStyle name="Good 2 2 2" xfId="201"/>
    <cellStyle name="Good 2 3" xfId="202"/>
    <cellStyle name="Good 2 4" xfId="203"/>
    <cellStyle name="Grey" xfId="204"/>
    <cellStyle name="Grey 2" xfId="205"/>
    <cellStyle name="Grey 3" xfId="206"/>
    <cellStyle name="Grey 4" xfId="207"/>
    <cellStyle name="Grey 5" xfId="208"/>
    <cellStyle name="Header1" xfId="209"/>
    <cellStyle name="Header1 2" xfId="210"/>
    <cellStyle name="Header1 3" xfId="211"/>
    <cellStyle name="Header1 4" xfId="212"/>
    <cellStyle name="Header1 5" xfId="213"/>
    <cellStyle name="Header2" xfId="214"/>
    <cellStyle name="Header2 2" xfId="215"/>
    <cellStyle name="Header2 3" xfId="216"/>
    <cellStyle name="Header2 4" xfId="217"/>
    <cellStyle name="Header2 5" xfId="218"/>
    <cellStyle name="Heading 1 2" xfId="219"/>
    <cellStyle name="Heading 1 2 2" xfId="220"/>
    <cellStyle name="Heading 1 2 2 2" xfId="221"/>
    <cellStyle name="Heading 1 2 3" xfId="222"/>
    <cellStyle name="Heading 1 3" xfId="223"/>
    <cellStyle name="Heading 1 3 2" xfId="224"/>
    <cellStyle name="Heading 1 4" xfId="225"/>
    <cellStyle name="Heading 1 4 2" xfId="226"/>
    <cellStyle name="Heading 4 2" xfId="227"/>
    <cellStyle name="Heading 4 2 2" xfId="228"/>
    <cellStyle name="Heading 4 2 2 2" xfId="229"/>
    <cellStyle name="Heading 4 2 3" xfId="230"/>
    <cellStyle name="Heading 4 3" xfId="231"/>
    <cellStyle name="Heading 4 3 2" xfId="232"/>
    <cellStyle name="Heading 4 4" xfId="233"/>
    <cellStyle name="Heading 4 4 2" xfId="234"/>
    <cellStyle name="HEADINGS" xfId="235"/>
    <cellStyle name="HEADINGS 2" xfId="236"/>
    <cellStyle name="HEADINGS 3" xfId="237"/>
    <cellStyle name="HEADINGSTOP" xfId="238"/>
    <cellStyle name="HEADINGSTOP 2" xfId="239"/>
    <cellStyle name="HEADINGSTOP 3" xfId="240"/>
    <cellStyle name="Hyperlink" xfId="241"/>
    <cellStyle name="Hyperlink 2" xfId="242"/>
    <cellStyle name="Input [yellow]" xfId="243"/>
    <cellStyle name="Input [yellow] 2" xfId="244"/>
    <cellStyle name="Input [yellow] 3" xfId="245"/>
    <cellStyle name="Input [yellow] 4" xfId="246"/>
    <cellStyle name="Input [yellow] 5" xfId="247"/>
    <cellStyle name="Millions" xfId="248"/>
    <cellStyle name="Millions 2" xfId="249"/>
    <cellStyle name="Normal" xfId="0" builtinId="0"/>
    <cellStyle name="Normal - Style1" xfId="250"/>
    <cellStyle name="Normal 10" xfId="251"/>
    <cellStyle name="Normal 11" xfId="252"/>
    <cellStyle name="Normal 12" xfId="253"/>
    <cellStyle name="Normal 13" xfId="254"/>
    <cellStyle name="Normal 14" xfId="255"/>
    <cellStyle name="Normal 15" xfId="256"/>
    <cellStyle name="Normal 2" xfId="257"/>
    <cellStyle name="Normal 2 2" xfId="258"/>
    <cellStyle name="Normal 2 2 2" xfId="259"/>
    <cellStyle name="Normal 2 2 2 2" xfId="260"/>
    <cellStyle name="Normal 2 2 2 3" xfId="261"/>
    <cellStyle name="Normal 2 2 3" xfId="262"/>
    <cellStyle name="Normal 2 2 4" xfId="263"/>
    <cellStyle name="Normal 2 3" xfId="264"/>
    <cellStyle name="Normal 2 4" xfId="265"/>
    <cellStyle name="Normal 2 4 2" xfId="266"/>
    <cellStyle name="Normal 2 5" xfId="267"/>
    <cellStyle name="Normal 3" xfId="268"/>
    <cellStyle name="Normal 3 2" xfId="269"/>
    <cellStyle name="Normal 3 2 2" xfId="270"/>
    <cellStyle name="Normal 3 2 3" xfId="271"/>
    <cellStyle name="Normal 3 3" xfId="272"/>
    <cellStyle name="Normal 4" xfId="273"/>
    <cellStyle name="Normal 4 2" xfId="274"/>
    <cellStyle name="Normal 4 2 2" xfId="275"/>
    <cellStyle name="Normal 4 2 2 2" xfId="276"/>
    <cellStyle name="Normal 4 2 2 3" xfId="277"/>
    <cellStyle name="Normal 4 2 3" xfId="278"/>
    <cellStyle name="Normal 4 2 4" xfId="279"/>
    <cellStyle name="Normal 4 3" xfId="280"/>
    <cellStyle name="Normal 4 3 2" xfId="281"/>
    <cellStyle name="Normal 4 3 3" xfId="282"/>
    <cellStyle name="Normal 4 4" xfId="283"/>
    <cellStyle name="Normal 4 5" xfId="284"/>
    <cellStyle name="Normal 5" xfId="285"/>
    <cellStyle name="Normal 5 2" xfId="286"/>
    <cellStyle name="Normal 6" xfId="287"/>
    <cellStyle name="Normal 6 2" xfId="288"/>
    <cellStyle name="Normal 7" xfId="289"/>
    <cellStyle name="Normal 8" xfId="290"/>
    <cellStyle name="Normal 8 2" xfId="291"/>
    <cellStyle name="Normal 8 3" xfId="292"/>
    <cellStyle name="Normal 9" xfId="293"/>
    <cellStyle name="Normal_SMART_August2003" xfId="3"/>
    <cellStyle name="Normal_SMART_August2003 2" xfId="5"/>
    <cellStyle name="Normal_SMART_August2003 3" xfId="4"/>
    <cellStyle name="nozeros" xfId="294"/>
    <cellStyle name="nozeros 2" xfId="295"/>
    <cellStyle name="nozeros 2 2" xfId="296"/>
    <cellStyle name="nozeros 3" xfId="297"/>
    <cellStyle name="nozeros 4" xfId="298"/>
    <cellStyle name="nozeros 5" xfId="299"/>
    <cellStyle name="nozeros 6" xfId="300"/>
    <cellStyle name="nozeros(1)" xfId="301"/>
    <cellStyle name="nozeros(1) 2" xfId="302"/>
    <cellStyle name="nozeros(1) 3" xfId="303"/>
    <cellStyle name="nozeros(1) 4" xfId="304"/>
    <cellStyle name="nozeros(1) 5" xfId="305"/>
    <cellStyle name="nozeros(2)" xfId="306"/>
    <cellStyle name="nozeros(2) 2" xfId="307"/>
    <cellStyle name="nozeros(2) 3" xfId="308"/>
    <cellStyle name="nozeros(2) 4" xfId="309"/>
    <cellStyle name="nozeros(2) 5" xfId="310"/>
    <cellStyle name="nozeros_2003 OpRecon" xfId="311"/>
    <cellStyle name="per.style" xfId="312"/>
    <cellStyle name="per.style 2" xfId="313"/>
    <cellStyle name="per.style 3" xfId="314"/>
    <cellStyle name="Percent" xfId="2" builtinId="5"/>
    <cellStyle name="Percent [2]" xfId="315"/>
    <cellStyle name="Percent [2] 2" xfId="316"/>
    <cellStyle name="Percent [2] 3" xfId="317"/>
    <cellStyle name="Percent [2] 4" xfId="318"/>
    <cellStyle name="Percent [2] 5" xfId="319"/>
    <cellStyle name="Percent 2" xfId="320"/>
    <cellStyle name="Percent 2 2" xfId="321"/>
    <cellStyle name="Percent 2 2 2" xfId="322"/>
    <cellStyle name="Percent 2 3" xfId="323"/>
    <cellStyle name="Percent 2 4" xfId="324"/>
    <cellStyle name="Percent 3" xfId="325"/>
    <cellStyle name="Percent 3 2" xfId="326"/>
    <cellStyle name="Percent 3 3" xfId="327"/>
    <cellStyle name="Percent 4" xfId="328"/>
    <cellStyle name="Percent 4 2" xfId="329"/>
    <cellStyle name="Percent 5" xfId="330"/>
    <cellStyle name="Percent 6" xfId="331"/>
    <cellStyle name="Percent 7" xfId="332"/>
    <cellStyle name="Percent 8" xfId="333"/>
    <cellStyle name="PSChar" xfId="334"/>
    <cellStyle name="PSChar 2" xfId="335"/>
    <cellStyle name="PSChar 3" xfId="336"/>
    <cellStyle name="PSChar 4" xfId="337"/>
    <cellStyle name="PSChar 5" xfId="338"/>
    <cellStyle name="PSDate" xfId="339"/>
    <cellStyle name="PSDate 2" xfId="340"/>
    <cellStyle name="PSDate 3" xfId="341"/>
    <cellStyle name="PSDate 4" xfId="342"/>
    <cellStyle name="PSDate 5" xfId="343"/>
    <cellStyle name="PSDec" xfId="344"/>
    <cellStyle name="PSDec 2" xfId="345"/>
    <cellStyle name="PSDec 3" xfId="346"/>
    <cellStyle name="PSDec 4" xfId="347"/>
    <cellStyle name="PSDec 5" xfId="348"/>
    <cellStyle name="PSHeading" xfId="349"/>
    <cellStyle name="PSHeading 2" xfId="350"/>
    <cellStyle name="PSHeading 3" xfId="351"/>
    <cellStyle name="PSInt" xfId="352"/>
    <cellStyle name="PSInt 2" xfId="353"/>
    <cellStyle name="PSInt 3" xfId="354"/>
    <cellStyle name="PSInt 4" xfId="355"/>
    <cellStyle name="PSInt 5" xfId="356"/>
    <cellStyle name="PSSpacer" xfId="357"/>
    <cellStyle name="PSSpacer 2" xfId="358"/>
    <cellStyle name="PSSpacer 3" xfId="359"/>
    <cellStyle name="PSSpacer 4" xfId="360"/>
    <cellStyle name="PSSpacer 5" xfId="361"/>
    <cellStyle name="R00A" xfId="362"/>
    <cellStyle name="R00A 2" xfId="363"/>
    <cellStyle name="R02A" xfId="364"/>
    <cellStyle name="R02A 2" xfId="365"/>
    <cellStyle name="R02L" xfId="366"/>
    <cellStyle name="R02L 2" xfId="367"/>
    <cellStyle name="regstoresfromspecstores" xfId="368"/>
    <cellStyle name="regstoresfromspecstores 2" xfId="369"/>
    <cellStyle name="regstoresfromspecstores 3" xfId="370"/>
    <cellStyle name="RevList" xfId="371"/>
    <cellStyle name="RevList 2" xfId="372"/>
    <cellStyle name="right" xfId="373"/>
    <cellStyle name="right 2" xfId="374"/>
    <cellStyle name="SHADEDSTORES" xfId="375"/>
    <cellStyle name="SHADEDSTORES 2" xfId="376"/>
    <cellStyle name="SHADEDSTORES 3" xfId="377"/>
    <cellStyle name="specstores" xfId="378"/>
    <cellStyle name="specstores 2" xfId="379"/>
    <cellStyle name="specstores 3" xfId="380"/>
    <cellStyle name="Subtotal" xfId="381"/>
    <cellStyle name="Subtotal 2" xfId="382"/>
    <cellStyle name="THOUSAND" xfId="383"/>
    <cellStyle name="THOUSAND 2" xfId="384"/>
    <cellStyle name="total$" xfId="385"/>
    <cellStyle name="total$ 2" xfId="386"/>
    <cellStyle name="total$ 2 2" xfId="387"/>
    <cellStyle name="total$ 3" xfId="388"/>
    <cellStyle name="total$ 3 2" xfId="389"/>
    <cellStyle name="total$ 4" xfId="390"/>
    <cellStyle name="total$ 5" xfId="391"/>
    <cellStyle name="total$ 6" xfId="392"/>
    <cellStyle name="total$ 7" xfId="393"/>
    <cellStyle name="total$_10Kfs05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MgmtRpt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AMAF"/>
      <sheetName val="Growth in Client Assets &amp; Accts"/>
      <sheetName val="Smart"/>
      <sheetName val="NIU--&gt;"/>
      <sheetName val="Date Assumptions"/>
    </sheetNames>
    <sheetDataSet>
      <sheetData sheetId="0">
        <row r="4">
          <cell r="B4">
            <v>42460</v>
          </cell>
          <cell r="C4" t="str">
            <v>Three Months Ended</v>
          </cell>
          <cell r="D4" t="str">
            <v>Twelve Months Ended</v>
          </cell>
        </row>
        <row r="5">
          <cell r="B5">
            <v>42369</v>
          </cell>
        </row>
        <row r="6">
          <cell r="B6">
            <v>42093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Financial Highlights"/>
      <sheetName val="Income Statement"/>
      <sheetName val="Financial and Op Highlights"/>
      <sheetName val="NIR"/>
      <sheetName val="Dates"/>
    </sheetNames>
    <sheetDataSet>
      <sheetData sheetId="0">
        <row r="11">
          <cell r="C11">
            <v>2015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tabSelected="1" zoomScale="115" zoomScaleNormal="115" workbookViewId="0">
      <selection activeCell="F6" sqref="F6"/>
    </sheetView>
  </sheetViews>
  <sheetFormatPr defaultColWidth="9.140625" defaultRowHeight="15" x14ac:dyDescent="0.25"/>
  <cols>
    <col min="1" max="1" width="1.7109375" style="2" customWidth="1"/>
    <col min="2" max="2" width="0.5703125" style="2" customWidth="1"/>
    <col min="3" max="3" width="28.42578125" style="2" customWidth="1"/>
    <col min="4" max="4" width="6.5703125" style="2" customWidth="1"/>
    <col min="5" max="5" width="0.85546875" style="2" customWidth="1"/>
    <col min="6" max="6" width="6.5703125" style="2" customWidth="1"/>
    <col min="7" max="7" width="0.85546875" style="2" customWidth="1"/>
    <col min="8" max="8" width="6.5703125" style="2" customWidth="1"/>
    <col min="9" max="9" width="0.85546875" style="2" customWidth="1"/>
    <col min="10" max="10" width="6.5703125" style="2" customWidth="1"/>
    <col min="11" max="11" width="0.85546875" style="2" customWidth="1"/>
    <col min="12" max="12" width="6.5703125" style="2" customWidth="1"/>
    <col min="13" max="13" width="0.85546875" style="2" customWidth="1"/>
    <col min="14" max="14" width="6.5703125" style="2" customWidth="1"/>
    <col min="15" max="15" width="0.85546875" style="2" customWidth="1"/>
    <col min="16" max="16" width="6.5703125" style="2" customWidth="1"/>
    <col min="17" max="17" width="0.85546875" style="2" customWidth="1"/>
    <col min="18" max="18" width="6.5703125" style="2" customWidth="1"/>
    <col min="19" max="19" width="0.8554687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0.85546875" style="2" customWidth="1"/>
    <col min="24" max="24" width="6.5703125" style="2" customWidth="1"/>
    <col min="25" max="25" width="0.85546875" style="2" customWidth="1"/>
    <col min="26" max="26" width="6.5703125" style="2" customWidth="1"/>
    <col min="27" max="27" width="0.85546875" style="2" customWidth="1"/>
    <col min="28" max="28" width="6.5703125" style="2" customWidth="1"/>
    <col min="29" max="29" width="0.85546875" style="2" customWidth="1"/>
    <col min="30" max="30" width="5.7109375" style="2" customWidth="1"/>
    <col min="31" max="31" width="6.140625" style="2" customWidth="1"/>
    <col min="32" max="32" width="9.140625" style="2" customWidth="1"/>
    <col min="33" max="33" width="11.85546875" style="2" bestFit="1" customWidth="1"/>
    <col min="34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3" customFormat="1" ht="14.1" customHeight="1" x14ac:dyDescent="0.25">
      <c r="A3" s="178" t="s">
        <v>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</row>
    <row r="4" spans="1:33" s="5" customFormat="1" ht="3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11" customFormat="1" ht="9.9499999999999993" customHeight="1" x14ac:dyDescent="0.2">
      <c r="A5" s="8"/>
      <c r="B5" s="8"/>
      <c r="C5" s="9"/>
      <c r="D5" s="10">
        <v>2015</v>
      </c>
      <c r="E5" s="10"/>
      <c r="F5" s="10"/>
      <c r="G5" s="10"/>
      <c r="I5" s="10"/>
      <c r="K5" s="12"/>
      <c r="L5" s="10"/>
      <c r="M5" s="12"/>
      <c r="O5" s="12"/>
      <c r="Q5" s="12"/>
      <c r="R5" s="13"/>
      <c r="S5" s="12"/>
      <c r="T5" s="10"/>
      <c r="U5" s="12"/>
      <c r="V5" s="10">
        <v>2016</v>
      </c>
      <c r="W5" s="14"/>
      <c r="X5" s="10"/>
      <c r="Y5" s="14"/>
      <c r="Z5" s="10"/>
      <c r="AA5" s="15"/>
      <c r="AB5" s="10"/>
      <c r="AC5" s="15"/>
      <c r="AD5" s="179" t="s">
        <v>1</v>
      </c>
      <c r="AE5" s="179"/>
    </row>
    <row r="6" spans="1:33" s="11" customFormat="1" ht="11.25" x14ac:dyDescent="0.2">
      <c r="A6" s="8"/>
      <c r="B6" s="8"/>
      <c r="C6" s="16"/>
      <c r="D6" s="17" t="s">
        <v>2</v>
      </c>
      <c r="E6" s="17"/>
      <c r="F6" s="17" t="s">
        <v>3</v>
      </c>
      <c r="G6" s="17"/>
      <c r="H6" s="17" t="s">
        <v>4</v>
      </c>
      <c r="I6" s="17"/>
      <c r="J6" s="17" t="s">
        <v>5</v>
      </c>
      <c r="K6" s="17"/>
      <c r="L6" s="17" t="s">
        <v>6</v>
      </c>
      <c r="M6" s="17"/>
      <c r="N6" s="17" t="s">
        <v>7</v>
      </c>
      <c r="O6" s="17"/>
      <c r="P6" s="17" t="s">
        <v>8</v>
      </c>
      <c r="Q6" s="17"/>
      <c r="R6" s="17" t="s">
        <v>9</v>
      </c>
      <c r="S6" s="17"/>
      <c r="T6" s="18" t="s">
        <v>10</v>
      </c>
      <c r="U6" s="19"/>
      <c r="V6" s="17" t="s">
        <v>11</v>
      </c>
      <c r="W6" s="19"/>
      <c r="X6" s="17" t="s">
        <v>12</v>
      </c>
      <c r="Y6" s="20"/>
      <c r="Z6" s="21" t="s">
        <v>13</v>
      </c>
      <c r="AA6" s="20"/>
      <c r="AB6" s="22" t="s">
        <v>2</v>
      </c>
      <c r="AC6" s="20"/>
      <c r="AD6" s="23" t="s">
        <v>14</v>
      </c>
      <c r="AE6" s="23" t="s">
        <v>15</v>
      </c>
    </row>
    <row r="7" spans="1:33" s="31" customFormat="1" ht="10.5" customHeight="1" x14ac:dyDescent="0.2">
      <c r="A7" s="180" t="s">
        <v>16</v>
      </c>
      <c r="B7" s="180"/>
      <c r="C7" s="180"/>
      <c r="D7" s="24"/>
      <c r="E7" s="24"/>
      <c r="F7" s="24"/>
      <c r="G7" s="24"/>
      <c r="H7" s="24"/>
      <c r="I7" s="24"/>
      <c r="J7" s="24"/>
      <c r="K7" s="24"/>
      <c r="L7" s="25"/>
      <c r="M7" s="24"/>
      <c r="N7" s="25"/>
      <c r="O7" s="24"/>
      <c r="P7" s="24"/>
      <c r="Q7" s="24"/>
      <c r="R7" s="24"/>
      <c r="S7" s="24"/>
      <c r="T7" s="24"/>
      <c r="U7" s="24"/>
      <c r="V7" s="26"/>
      <c r="W7" s="27"/>
      <c r="X7" s="27"/>
      <c r="Y7" s="27"/>
      <c r="Z7" s="27"/>
      <c r="AA7" s="28"/>
      <c r="AB7" s="29"/>
      <c r="AC7" s="28"/>
      <c r="AD7" s="30"/>
      <c r="AE7" s="30"/>
    </row>
    <row r="8" spans="1:33" s="31" customFormat="1" ht="9.6" customHeight="1" x14ac:dyDescent="0.2">
      <c r="A8" s="181" t="s">
        <v>17</v>
      </c>
      <c r="B8" s="181"/>
      <c r="C8" s="181"/>
      <c r="D8" s="24"/>
      <c r="E8" s="24"/>
      <c r="F8" s="24"/>
      <c r="G8" s="24"/>
      <c r="H8" s="24"/>
      <c r="I8" s="24"/>
      <c r="J8" s="24"/>
      <c r="K8" s="24"/>
      <c r="L8" s="25"/>
      <c r="M8" s="24"/>
      <c r="N8" s="25"/>
      <c r="O8" s="24"/>
      <c r="P8" s="24"/>
      <c r="Q8" s="24"/>
      <c r="R8" s="24"/>
      <c r="S8" s="24"/>
      <c r="T8" s="24"/>
      <c r="U8" s="24"/>
      <c r="V8" s="26"/>
      <c r="W8" s="27"/>
      <c r="X8" s="27"/>
      <c r="Y8" s="27"/>
      <c r="Z8" s="27"/>
      <c r="AA8" s="28"/>
      <c r="AB8" s="29"/>
      <c r="AC8" s="28"/>
      <c r="AD8" s="30"/>
      <c r="AE8" s="30"/>
    </row>
    <row r="9" spans="1:33" s="31" customFormat="1" ht="9.6" customHeight="1" x14ac:dyDescent="0.2">
      <c r="A9" s="177" t="s">
        <v>18</v>
      </c>
      <c r="B9" s="177"/>
      <c r="C9" s="177"/>
      <c r="D9" s="32">
        <v>17841</v>
      </c>
      <c r="E9" s="32"/>
      <c r="F9" s="32">
        <v>18011</v>
      </c>
      <c r="G9" s="32"/>
      <c r="H9" s="32">
        <v>17620</v>
      </c>
      <c r="I9" s="32"/>
      <c r="J9" s="32">
        <v>17690</v>
      </c>
      <c r="K9" s="32"/>
      <c r="L9" s="32">
        <v>16528</v>
      </c>
      <c r="M9" s="32"/>
      <c r="N9" s="32">
        <v>16285</v>
      </c>
      <c r="O9" s="32"/>
      <c r="P9" s="32">
        <v>17664</v>
      </c>
      <c r="Q9" s="32"/>
      <c r="R9" s="32">
        <v>17720</v>
      </c>
      <c r="S9" s="32"/>
      <c r="T9" s="32">
        <v>17425</v>
      </c>
      <c r="U9" s="32"/>
      <c r="V9" s="33">
        <v>16466</v>
      </c>
      <c r="W9" s="34"/>
      <c r="X9" s="35">
        <v>16517</v>
      </c>
      <c r="Y9" s="34"/>
      <c r="Z9" s="35">
        <v>17685</v>
      </c>
      <c r="AA9" s="36"/>
      <c r="AB9" s="37">
        <v>17774</v>
      </c>
      <c r="AC9" s="36"/>
      <c r="AD9" s="38">
        <f ca="1">(AB9-Z9)/(Z9)</f>
        <v>5.0325134294599942E-3</v>
      </c>
      <c r="AE9" s="39" t="s">
        <v>19</v>
      </c>
    </row>
    <row r="10" spans="1:33" s="31" customFormat="1" ht="9.6" customHeight="1" x14ac:dyDescent="0.2">
      <c r="A10" s="182" t="s">
        <v>20</v>
      </c>
      <c r="B10" s="182"/>
      <c r="C10" s="182"/>
      <c r="D10" s="40">
        <v>4941</v>
      </c>
      <c r="E10" s="40"/>
      <c r="F10" s="40">
        <v>5070</v>
      </c>
      <c r="G10" s="40"/>
      <c r="H10" s="40">
        <v>4987</v>
      </c>
      <c r="I10" s="40"/>
      <c r="J10" s="40">
        <v>5128</v>
      </c>
      <c r="K10" s="40"/>
      <c r="L10" s="40">
        <v>4777</v>
      </c>
      <c r="M10" s="40"/>
      <c r="N10" s="40">
        <v>4620</v>
      </c>
      <c r="O10" s="40"/>
      <c r="P10" s="40">
        <v>5054</v>
      </c>
      <c r="Q10" s="40"/>
      <c r="R10" s="40">
        <v>5109</v>
      </c>
      <c r="S10" s="40"/>
      <c r="T10" s="40">
        <v>5007</v>
      </c>
      <c r="U10" s="40"/>
      <c r="V10" s="41">
        <v>4614</v>
      </c>
      <c r="W10" s="27"/>
      <c r="X10" s="42">
        <v>4558</v>
      </c>
      <c r="Y10" s="27"/>
      <c r="Z10" s="42">
        <v>4870</v>
      </c>
      <c r="AA10" s="28"/>
      <c r="AB10" s="43">
        <v>4775</v>
      </c>
      <c r="AC10" s="28"/>
      <c r="AD10" s="30">
        <f t="shared" ref="AD10" ca="1" si="0">(AB10-Z10)/(Z10)</f>
        <v>-1.9507186858316223E-2</v>
      </c>
      <c r="AE10" s="30">
        <f ca="1">(AB10-D10)/(D10)</f>
        <v>-3.3596437968022669E-2</v>
      </c>
    </row>
    <row r="11" spans="1:33" s="31" customFormat="1" ht="9.6" customHeight="1" x14ac:dyDescent="0.2">
      <c r="A11" s="183" t="s">
        <v>21</v>
      </c>
      <c r="B11" s="183"/>
      <c r="C11" s="183"/>
      <c r="D11" s="32">
        <v>2086</v>
      </c>
      <c r="E11" s="32"/>
      <c r="F11" s="32">
        <v>2107</v>
      </c>
      <c r="G11" s="32"/>
      <c r="H11" s="32">
        <v>2063</v>
      </c>
      <c r="I11" s="32"/>
      <c r="J11" s="32">
        <v>2104</v>
      </c>
      <c r="K11" s="32"/>
      <c r="L11" s="32">
        <v>1972</v>
      </c>
      <c r="M11" s="32"/>
      <c r="N11" s="32">
        <v>1920</v>
      </c>
      <c r="O11" s="32"/>
      <c r="P11" s="32">
        <v>2079</v>
      </c>
      <c r="Q11" s="32"/>
      <c r="R11" s="32">
        <v>2080</v>
      </c>
      <c r="S11" s="32"/>
      <c r="T11" s="32">
        <v>2044</v>
      </c>
      <c r="U11" s="32"/>
      <c r="V11" s="33">
        <v>1940</v>
      </c>
      <c r="W11" s="34"/>
      <c r="X11" s="35">
        <v>1932</v>
      </c>
      <c r="Y11" s="34"/>
      <c r="Z11" s="35">
        <v>2060</v>
      </c>
      <c r="AA11" s="36"/>
      <c r="AB11" s="37">
        <v>2065</v>
      </c>
      <c r="AC11" s="36"/>
      <c r="AD11" s="38" t="s">
        <v>19</v>
      </c>
      <c r="AE11" s="39">
        <f ca="1">(AB11-D11)/(D11)</f>
        <v>-1.0067114093959731E-2</v>
      </c>
    </row>
    <row r="12" spans="1:33" s="31" customFormat="1" ht="10.5" customHeight="1" x14ac:dyDescent="0.2">
      <c r="A12" s="180" t="s">
        <v>22</v>
      </c>
      <c r="B12" s="180"/>
      <c r="C12" s="18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  <c r="W12" s="44"/>
      <c r="X12" s="40"/>
      <c r="Y12" s="44"/>
      <c r="Z12" s="40"/>
      <c r="AA12" s="46"/>
      <c r="AB12" s="47"/>
      <c r="AC12" s="46"/>
      <c r="AD12" s="48"/>
      <c r="AE12" s="49"/>
    </row>
    <row r="13" spans="1:33" s="31" customFormat="1" ht="9.6" customHeight="1" x14ac:dyDescent="0.2">
      <c r="A13" s="181" t="s">
        <v>23</v>
      </c>
      <c r="B13" s="181"/>
      <c r="C13" s="18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  <c r="W13" s="50"/>
      <c r="X13" s="51"/>
      <c r="Y13" s="50"/>
      <c r="Z13" s="51"/>
      <c r="AA13" s="52"/>
      <c r="AB13" s="53"/>
      <c r="AC13" s="52"/>
      <c r="AD13" s="54"/>
      <c r="AE13" s="55"/>
    </row>
    <row r="14" spans="1:33" s="31" customFormat="1" ht="9.9499999999999993" customHeight="1" x14ac:dyDescent="0.2">
      <c r="A14" s="184" t="s">
        <v>24</v>
      </c>
      <c r="B14" s="184"/>
      <c r="C14" s="184"/>
      <c r="D14" s="56">
        <v>2524.4</v>
      </c>
      <c r="E14" s="56"/>
      <c r="F14" s="56">
        <v>2549.3000000000002</v>
      </c>
      <c r="G14" s="56"/>
      <c r="H14" s="56">
        <v>2568.8000000000002</v>
      </c>
      <c r="I14" s="56"/>
      <c r="J14" s="56">
        <v>2543.3000000000002</v>
      </c>
      <c r="K14" s="56"/>
      <c r="L14" s="56">
        <v>2562.5</v>
      </c>
      <c r="M14" s="56"/>
      <c r="N14" s="56">
        <v>2462.4</v>
      </c>
      <c r="O14" s="56"/>
      <c r="P14" s="56">
        <v>2415.9</v>
      </c>
      <c r="Q14" s="56"/>
      <c r="R14" s="56">
        <v>2539.9</v>
      </c>
      <c r="S14" s="56"/>
      <c r="T14" s="56">
        <v>2553.3000000000002</v>
      </c>
      <c r="U14" s="56"/>
      <c r="V14" s="57">
        <v>2513.8000000000002</v>
      </c>
      <c r="W14" s="58"/>
      <c r="X14" s="59">
        <v>2428.3000000000002</v>
      </c>
      <c r="Y14" s="58"/>
      <c r="Z14" s="59">
        <v>2433.6</v>
      </c>
      <c r="AA14" s="60"/>
      <c r="AB14" s="61">
        <v>2556.6999999999998</v>
      </c>
      <c r="AC14" s="60"/>
      <c r="AD14" s="62"/>
      <c r="AE14" s="63"/>
    </row>
    <row r="15" spans="1:33" s="31" customFormat="1" ht="10.5" customHeight="1" x14ac:dyDescent="0.2">
      <c r="A15" s="185" t="s">
        <v>25</v>
      </c>
      <c r="B15" s="185"/>
      <c r="C15" s="185"/>
      <c r="D15" s="64">
        <v>9.1</v>
      </c>
      <c r="E15" s="64"/>
      <c r="F15" s="64">
        <v>10.1</v>
      </c>
      <c r="G15" s="64"/>
      <c r="H15" s="64">
        <v>17.8</v>
      </c>
      <c r="I15" s="64"/>
      <c r="J15" s="64">
        <v>9.8000000000000007</v>
      </c>
      <c r="K15" s="64"/>
      <c r="L15" s="64">
        <v>9.1999999999999993</v>
      </c>
      <c r="M15" s="64"/>
      <c r="N15" s="64">
        <v>11.8</v>
      </c>
      <c r="O15" s="64"/>
      <c r="P15" s="64">
        <v>10.5</v>
      </c>
      <c r="Q15" s="64"/>
      <c r="R15" s="64">
        <v>17.2</v>
      </c>
      <c r="S15" s="64"/>
      <c r="T15" s="64">
        <v>15.2</v>
      </c>
      <c r="U15" s="64"/>
      <c r="V15" s="65">
        <v>8.1</v>
      </c>
      <c r="W15" s="27"/>
      <c r="X15" s="66">
        <v>10.9</v>
      </c>
      <c r="Y15" s="27"/>
      <c r="Z15" s="66">
        <v>13</v>
      </c>
      <c r="AA15" s="28"/>
      <c r="AB15" s="67">
        <v>1.3</v>
      </c>
      <c r="AC15" s="28"/>
      <c r="AD15" s="30">
        <f t="shared" ref="AD15" ca="1" si="1">(AB15-Z15)/(Z15)</f>
        <v>-0.89999999999999991</v>
      </c>
      <c r="AE15" s="30">
        <f ca="1">(AB15-D15)/(D15)</f>
        <v>-0.85714285714285721</v>
      </c>
      <c r="AG15" s="68"/>
    </row>
    <row r="16" spans="1:33" s="31" customFormat="1" ht="9.9499999999999993" customHeight="1" x14ac:dyDescent="0.2">
      <c r="A16" s="177" t="str">
        <f ca="1">IF(D16&lt;0,"Net Market (Losses) Gains","Net Market Gains (Losses)")</f>
        <v>Net Market Gains (Losses)</v>
      </c>
      <c r="B16" s="177"/>
      <c r="C16" s="177"/>
      <c r="D16" s="69">
        <v>15.8</v>
      </c>
      <c r="E16" s="69"/>
      <c r="F16" s="69">
        <v>9.4</v>
      </c>
      <c r="G16" s="69"/>
      <c r="H16" s="69">
        <v>-43.3</v>
      </c>
      <c r="I16" s="69"/>
      <c r="J16" s="69">
        <v>9.4</v>
      </c>
      <c r="K16" s="69"/>
      <c r="L16" s="69">
        <v>-109.3</v>
      </c>
      <c r="M16" s="69"/>
      <c r="N16" s="69">
        <v>-58.3</v>
      </c>
      <c r="O16" s="69"/>
      <c r="P16" s="69">
        <v>113.5</v>
      </c>
      <c r="Q16" s="69"/>
      <c r="R16" s="69">
        <v>-3.8</v>
      </c>
      <c r="S16" s="69"/>
      <c r="T16" s="70">
        <v>-54.7</v>
      </c>
      <c r="U16" s="69"/>
      <c r="V16" s="71">
        <v>-93.6</v>
      </c>
      <c r="W16" s="72"/>
      <c r="X16" s="73">
        <v>-5.6000000000002732</v>
      </c>
      <c r="Y16" s="34"/>
      <c r="Z16" s="73">
        <v>110.09999999999991</v>
      </c>
      <c r="AA16" s="36"/>
      <c r="AB16" s="74">
        <f ca="1">AB17-AB14-AB15</f>
        <v>18.2</v>
      </c>
      <c r="AC16" s="36"/>
      <c r="AD16" s="39"/>
      <c r="AE16" s="39"/>
    </row>
    <row r="17" spans="1:32" s="31" customFormat="1" ht="12" thickBot="1" x14ac:dyDescent="0.25">
      <c r="A17" s="187" t="s">
        <v>26</v>
      </c>
      <c r="B17" s="187"/>
      <c r="C17" s="187"/>
      <c r="D17" s="75">
        <v>2549.3000000000002</v>
      </c>
      <c r="E17" s="75"/>
      <c r="F17" s="75">
        <v>2568.8000000000002</v>
      </c>
      <c r="G17" s="75"/>
      <c r="H17" s="75">
        <v>2543.3000000000002</v>
      </c>
      <c r="I17" s="75"/>
      <c r="J17" s="75">
        <v>2562.5</v>
      </c>
      <c r="K17" s="75"/>
      <c r="L17" s="75">
        <v>2462.4</v>
      </c>
      <c r="M17" s="75"/>
      <c r="N17" s="75">
        <v>2415.9</v>
      </c>
      <c r="O17" s="75"/>
      <c r="P17" s="75">
        <v>2539.9</v>
      </c>
      <c r="Q17" s="75"/>
      <c r="R17" s="75">
        <v>2553.3000000000002</v>
      </c>
      <c r="S17" s="75"/>
      <c r="T17" s="76">
        <v>2513.8000000000002</v>
      </c>
      <c r="U17" s="75"/>
      <c r="V17" s="77">
        <v>2428.3000000000002</v>
      </c>
      <c r="W17" s="78"/>
      <c r="X17" s="79">
        <v>2433.6</v>
      </c>
      <c r="Y17" s="80"/>
      <c r="Z17" s="79">
        <v>2556.6999999999998</v>
      </c>
      <c r="AA17" s="81"/>
      <c r="AB17" s="82">
        <v>2576.1999999999998</v>
      </c>
      <c r="AC17" s="28"/>
      <c r="AD17" s="30">
        <f t="shared" ref="AD17" ca="1" si="2">(AB17-Z17)/(Z17)</f>
        <v>7.6270192044432285E-3</v>
      </c>
      <c r="AE17" s="30">
        <f ca="1">(AB17-D17)/(D17)</f>
        <v>1.0551916212293427E-2</v>
      </c>
    </row>
    <row r="18" spans="1:32" s="31" customFormat="1" ht="3" customHeight="1" thickTop="1" x14ac:dyDescent="0.2">
      <c r="A18" s="83"/>
      <c r="B18" s="83"/>
      <c r="C18" s="83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5"/>
      <c r="W18" s="27"/>
      <c r="X18" s="42"/>
      <c r="Y18" s="27"/>
      <c r="Z18" s="42"/>
      <c r="AA18" s="28"/>
      <c r="AB18" s="43"/>
      <c r="AC18" s="28"/>
      <c r="AD18" s="30"/>
      <c r="AE18" s="30"/>
    </row>
    <row r="19" spans="1:32" s="31" customFormat="1" ht="9.9499999999999993" customHeight="1" x14ac:dyDescent="0.2">
      <c r="A19" s="184" t="s">
        <v>27</v>
      </c>
      <c r="B19" s="184"/>
      <c r="C19" s="184"/>
      <c r="D19" s="86"/>
      <c r="E19" s="86"/>
      <c r="F19" s="86"/>
      <c r="G19" s="86"/>
      <c r="H19" s="86"/>
      <c r="I19" s="86"/>
      <c r="J19" s="86"/>
      <c r="K19" s="86"/>
      <c r="L19" s="87"/>
      <c r="M19" s="86"/>
      <c r="N19" s="86"/>
      <c r="O19" s="86"/>
      <c r="P19" s="86"/>
      <c r="Q19" s="86"/>
      <c r="R19" s="86"/>
      <c r="S19" s="86"/>
      <c r="T19" s="86"/>
      <c r="U19" s="86"/>
      <c r="V19" s="88"/>
      <c r="W19" s="34"/>
      <c r="X19" s="35"/>
      <c r="Y19" s="34"/>
      <c r="Z19" s="35"/>
      <c r="AA19" s="36"/>
      <c r="AB19" s="37"/>
      <c r="AC19" s="36"/>
      <c r="AD19" s="39"/>
      <c r="AE19" s="39"/>
    </row>
    <row r="20" spans="1:32" s="31" customFormat="1" ht="9.6" customHeight="1" x14ac:dyDescent="0.2">
      <c r="A20" s="186" t="s">
        <v>28</v>
      </c>
      <c r="B20" s="186"/>
      <c r="C20" s="186"/>
      <c r="D20" s="86"/>
      <c r="E20" s="86"/>
      <c r="F20" s="86"/>
      <c r="G20" s="86"/>
      <c r="H20" s="86"/>
      <c r="I20" s="86"/>
      <c r="J20" s="86"/>
      <c r="K20" s="86"/>
      <c r="L20" s="87"/>
      <c r="M20" s="86"/>
      <c r="N20" s="86"/>
      <c r="O20" s="86"/>
      <c r="P20" s="86"/>
      <c r="Q20" s="86"/>
      <c r="R20" s="86"/>
      <c r="S20" s="86"/>
      <c r="T20" s="86"/>
      <c r="U20" s="86"/>
      <c r="V20" s="88"/>
      <c r="W20" s="34"/>
      <c r="X20" s="35"/>
      <c r="Y20" s="34"/>
      <c r="Z20" s="35"/>
      <c r="AA20" s="36"/>
      <c r="AB20" s="37"/>
      <c r="AC20" s="36"/>
      <c r="AD20" s="39"/>
      <c r="AE20" s="39"/>
    </row>
    <row r="21" spans="1:32" s="31" customFormat="1" ht="9.9499999999999993" customHeight="1" x14ac:dyDescent="0.2">
      <c r="A21" s="182" t="s">
        <v>29</v>
      </c>
      <c r="B21" s="182"/>
      <c r="C21" s="182"/>
      <c r="D21" s="84">
        <v>191</v>
      </c>
      <c r="E21" s="84"/>
      <c r="F21" s="84">
        <v>192.8</v>
      </c>
      <c r="G21" s="84"/>
      <c r="H21" s="84">
        <v>191.4</v>
      </c>
      <c r="I21" s="84"/>
      <c r="J21" s="84">
        <v>193.3</v>
      </c>
      <c r="K21" s="84"/>
      <c r="L21" s="84">
        <v>187.2</v>
      </c>
      <c r="M21" s="84"/>
      <c r="N21" s="84">
        <v>184.9</v>
      </c>
      <c r="O21" s="84"/>
      <c r="P21" s="84">
        <v>193.3</v>
      </c>
      <c r="Q21" s="84"/>
      <c r="R21" s="84">
        <v>194.5</v>
      </c>
      <c r="S21" s="84"/>
      <c r="T21" s="84">
        <v>192.6</v>
      </c>
      <c r="U21" s="84"/>
      <c r="V21" s="85">
        <v>187.3</v>
      </c>
      <c r="W21" s="27"/>
      <c r="X21" s="89">
        <v>187.9</v>
      </c>
      <c r="Y21" s="27"/>
      <c r="Z21" s="89">
        <v>197.9</v>
      </c>
      <c r="AA21" s="28"/>
      <c r="AB21" s="67">
        <v>200.3</v>
      </c>
      <c r="AC21" s="28"/>
      <c r="AD21" s="30">
        <f t="shared" ref="AD21" ca="1" si="3">(AB21-Z21)/(Z21)</f>
        <v>1.2127337038908568E-2</v>
      </c>
      <c r="AE21" s="30">
        <f ca="1">(AB21-D21)/(D21)</f>
        <v>4.8691099476439847E-2</v>
      </c>
      <c r="AF21" s="90"/>
    </row>
    <row r="22" spans="1:32" s="31" customFormat="1" ht="10.5" customHeight="1" x14ac:dyDescent="0.2">
      <c r="A22" s="183" t="s">
        <v>30</v>
      </c>
      <c r="B22" s="183"/>
      <c r="C22" s="183"/>
      <c r="D22" s="70">
        <v>1071.9000000000001</v>
      </c>
      <c r="E22" s="70"/>
      <c r="F22" s="70">
        <v>1079.3</v>
      </c>
      <c r="G22" s="70"/>
      <c r="H22" s="70">
        <v>1066.7</v>
      </c>
      <c r="I22" s="70"/>
      <c r="J22" s="70">
        <v>1079</v>
      </c>
      <c r="K22" s="70"/>
      <c r="L22" s="70">
        <v>1039.5</v>
      </c>
      <c r="M22" s="70"/>
      <c r="N22" s="70">
        <v>1019.9</v>
      </c>
      <c r="O22" s="70"/>
      <c r="P22" s="70">
        <v>1072.4000000000001</v>
      </c>
      <c r="Q22" s="70"/>
      <c r="R22" s="70">
        <v>1075.5999999999999</v>
      </c>
      <c r="S22" s="70"/>
      <c r="T22" s="70">
        <v>1061.0999999999999</v>
      </c>
      <c r="U22" s="70"/>
      <c r="V22" s="91">
        <v>1029.9000000000001</v>
      </c>
      <c r="W22" s="34"/>
      <c r="X22" s="87">
        <v>1032.3</v>
      </c>
      <c r="Y22" s="34"/>
      <c r="Z22" s="87">
        <v>1084</v>
      </c>
      <c r="AA22" s="36"/>
      <c r="AB22" s="92">
        <v>1093.2</v>
      </c>
      <c r="AC22" s="36"/>
      <c r="AD22" s="39">
        <f ca="1">(AB22-Z22)/(Z22)</f>
        <v>8.4870848708487497E-3</v>
      </c>
      <c r="AE22" s="39">
        <f ca="1">(AB22-D22)/(D22)</f>
        <v>1.9871256647075244E-2</v>
      </c>
    </row>
    <row r="23" spans="1:32" s="31" customFormat="1" ht="10.5" customHeight="1" x14ac:dyDescent="0.2">
      <c r="A23" s="180" t="s">
        <v>31</v>
      </c>
      <c r="B23" s="180"/>
      <c r="C23" s="180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5"/>
      <c r="O23" s="24"/>
      <c r="P23" s="24"/>
      <c r="Q23" s="24"/>
      <c r="R23" s="24"/>
      <c r="S23" s="24"/>
      <c r="T23" s="24"/>
      <c r="U23" s="24"/>
      <c r="V23" s="26"/>
      <c r="W23" s="27"/>
      <c r="X23" s="42"/>
      <c r="Y23" s="27"/>
      <c r="Z23" s="42"/>
      <c r="AA23" s="28"/>
      <c r="AB23" s="43"/>
      <c r="AC23" s="28"/>
      <c r="AD23" s="30"/>
      <c r="AE23" s="30"/>
    </row>
    <row r="24" spans="1:32" s="31" customFormat="1" ht="9.6" customHeight="1" x14ac:dyDescent="0.2">
      <c r="A24" s="181" t="s">
        <v>32</v>
      </c>
      <c r="B24" s="181"/>
      <c r="C24" s="181"/>
      <c r="D24" s="24"/>
      <c r="E24" s="24"/>
      <c r="F24" s="24"/>
      <c r="G24" s="24"/>
      <c r="H24" s="24"/>
      <c r="I24" s="24"/>
      <c r="J24" s="24"/>
      <c r="K24" s="24"/>
      <c r="L24" s="25"/>
      <c r="M24" s="24"/>
      <c r="N24" s="25"/>
      <c r="O24" s="24"/>
      <c r="P24" s="24"/>
      <c r="Q24" s="24"/>
      <c r="R24" s="24"/>
      <c r="S24" s="24"/>
      <c r="T24" s="24"/>
      <c r="U24" s="24"/>
      <c r="V24" s="26"/>
      <c r="W24" s="27"/>
      <c r="X24" s="42"/>
      <c r="Y24" s="27"/>
      <c r="Z24" s="42"/>
      <c r="AA24" s="28"/>
      <c r="AB24" s="43"/>
      <c r="AC24" s="28"/>
      <c r="AD24" s="30"/>
      <c r="AE24" s="30"/>
    </row>
    <row r="25" spans="1:32" s="31" customFormat="1" ht="9.6" customHeight="1" x14ac:dyDescent="0.2">
      <c r="A25" s="183" t="s">
        <v>33</v>
      </c>
      <c r="B25" s="183"/>
      <c r="C25" s="183"/>
      <c r="D25" s="32">
        <v>9553</v>
      </c>
      <c r="E25" s="32"/>
      <c r="F25" s="32">
        <v>9572</v>
      </c>
      <c r="G25" s="32"/>
      <c r="H25" s="32">
        <v>9605</v>
      </c>
      <c r="I25" s="32"/>
      <c r="J25" s="32">
        <v>9631</v>
      </c>
      <c r="K25" s="32"/>
      <c r="L25" s="32">
        <v>9671</v>
      </c>
      <c r="M25" s="32"/>
      <c r="N25" s="32">
        <v>9691</v>
      </c>
      <c r="O25" s="32"/>
      <c r="P25" s="32">
        <v>9712</v>
      </c>
      <c r="Q25" s="32"/>
      <c r="R25" s="32">
        <v>9731</v>
      </c>
      <c r="S25" s="32"/>
      <c r="T25" s="32">
        <v>9769</v>
      </c>
      <c r="U25" s="32"/>
      <c r="V25" s="33">
        <v>9792</v>
      </c>
      <c r="W25" s="34"/>
      <c r="X25" s="35">
        <v>9826</v>
      </c>
      <c r="Y25" s="34"/>
      <c r="Z25" s="35">
        <v>9869</v>
      </c>
      <c r="AA25" s="36"/>
      <c r="AB25" s="37">
        <v>9916</v>
      </c>
      <c r="AC25" s="36"/>
      <c r="AD25" s="39" t="s">
        <v>19</v>
      </c>
      <c r="AE25" s="39">
        <f ca="1">(AB25-D25)/(D25)</f>
        <v>3.7998534491782684E-2</v>
      </c>
    </row>
    <row r="26" spans="1:32" s="31" customFormat="1" ht="9.6" customHeight="1" x14ac:dyDescent="0.2">
      <c r="A26" s="182" t="s">
        <v>34</v>
      </c>
      <c r="B26" s="182"/>
      <c r="C26" s="182"/>
      <c r="D26" s="40">
        <v>992</v>
      </c>
      <c r="E26" s="40"/>
      <c r="F26" s="40">
        <v>1000</v>
      </c>
      <c r="G26" s="40"/>
      <c r="H26" s="40">
        <v>1004</v>
      </c>
      <c r="I26" s="40"/>
      <c r="J26" s="40">
        <v>1011</v>
      </c>
      <c r="K26" s="40"/>
      <c r="L26" s="40">
        <v>1021</v>
      </c>
      <c r="M26" s="40"/>
      <c r="N26" s="40">
        <v>1027</v>
      </c>
      <c r="O26" s="40"/>
      <c r="P26" s="40">
        <v>1029</v>
      </c>
      <c r="Q26" s="40"/>
      <c r="R26" s="40">
        <v>1033</v>
      </c>
      <c r="S26" s="40"/>
      <c r="T26" s="40">
        <v>1033</v>
      </c>
      <c r="U26" s="40"/>
      <c r="V26" s="41">
        <v>1039</v>
      </c>
      <c r="W26" s="27"/>
      <c r="X26" s="42">
        <v>1045</v>
      </c>
      <c r="Y26" s="27"/>
      <c r="Z26" s="42">
        <v>1047</v>
      </c>
      <c r="AA26" s="28"/>
      <c r="AB26" s="43">
        <v>1053</v>
      </c>
      <c r="AC26" s="28"/>
      <c r="AD26" s="30">
        <f ca="1">(AB26-Z26)/(Z26)</f>
        <v>5.7306590257879654E-3</v>
      </c>
      <c r="AE26" s="30">
        <f ca="1">(AB26-D26)/(D26)</f>
        <v>6.1491935483870969E-2</v>
      </c>
    </row>
    <row r="27" spans="1:32" s="31" customFormat="1" ht="10.5" customHeight="1" x14ac:dyDescent="0.2">
      <c r="A27" s="183" t="s">
        <v>35</v>
      </c>
      <c r="B27" s="183"/>
      <c r="C27" s="183"/>
      <c r="D27" s="32">
        <v>1469</v>
      </c>
      <c r="E27" s="32"/>
      <c r="F27" s="32">
        <v>1469</v>
      </c>
      <c r="G27" s="32"/>
      <c r="H27" s="32">
        <v>1474</v>
      </c>
      <c r="I27" s="32"/>
      <c r="J27" s="32">
        <v>1483</v>
      </c>
      <c r="K27" s="32"/>
      <c r="L27" s="32">
        <v>1488</v>
      </c>
      <c r="M27" s="32"/>
      <c r="N27" s="32">
        <v>1492</v>
      </c>
      <c r="O27" s="32"/>
      <c r="P27" s="32">
        <v>1502</v>
      </c>
      <c r="Q27" s="32"/>
      <c r="R27" s="32">
        <v>1514</v>
      </c>
      <c r="S27" s="32"/>
      <c r="T27" s="32">
        <v>1519</v>
      </c>
      <c r="U27" s="32"/>
      <c r="V27" s="33">
        <v>1518</v>
      </c>
      <c r="W27" s="34"/>
      <c r="X27" s="35">
        <v>1523</v>
      </c>
      <c r="Y27" s="34"/>
      <c r="Z27" s="35">
        <v>1532</v>
      </c>
      <c r="AA27" s="36"/>
      <c r="AB27" s="37">
        <v>1532</v>
      </c>
      <c r="AC27" s="36"/>
      <c r="AD27" s="39" t="s">
        <v>19</v>
      </c>
      <c r="AE27" s="39">
        <f ca="1">(AB27-D27)/(D27)</f>
        <v>4.2886317222600411E-2</v>
      </c>
    </row>
    <row r="28" spans="1:32" s="31" customFormat="1" ht="10.5" customHeight="1" x14ac:dyDescent="0.2">
      <c r="A28" s="180" t="s">
        <v>36</v>
      </c>
      <c r="B28" s="180"/>
      <c r="C28" s="18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1"/>
      <c r="W28" s="27"/>
      <c r="X28" s="42"/>
      <c r="Y28" s="27"/>
      <c r="Z28" s="42"/>
      <c r="AA28" s="28"/>
      <c r="AB28" s="43"/>
      <c r="AC28" s="28"/>
      <c r="AD28" s="30"/>
      <c r="AE28" s="30"/>
    </row>
    <row r="29" spans="1:32" s="31" customFormat="1" ht="9.6" customHeight="1" x14ac:dyDescent="0.2">
      <c r="A29" s="186" t="s">
        <v>37</v>
      </c>
      <c r="B29" s="186"/>
      <c r="C29" s="186"/>
      <c r="D29" s="32">
        <v>111</v>
      </c>
      <c r="E29" s="93"/>
      <c r="F29" s="32">
        <v>80</v>
      </c>
      <c r="G29" s="93"/>
      <c r="H29" s="32">
        <v>89</v>
      </c>
      <c r="I29" s="93"/>
      <c r="J29" s="32">
        <v>87</v>
      </c>
      <c r="K29" s="93"/>
      <c r="L29" s="94">
        <v>87</v>
      </c>
      <c r="M29" s="93"/>
      <c r="N29" s="94">
        <v>80</v>
      </c>
      <c r="O29" s="93"/>
      <c r="P29" s="32">
        <v>88</v>
      </c>
      <c r="Q29" s="93"/>
      <c r="R29" s="32">
        <v>76</v>
      </c>
      <c r="S29" s="93"/>
      <c r="T29" s="32">
        <v>98</v>
      </c>
      <c r="U29" s="93"/>
      <c r="V29" s="33">
        <v>83</v>
      </c>
      <c r="W29" s="34"/>
      <c r="X29" s="35">
        <v>84</v>
      </c>
      <c r="Y29" s="34"/>
      <c r="Z29" s="35">
        <v>98</v>
      </c>
      <c r="AA29" s="36"/>
      <c r="AB29" s="37">
        <v>103</v>
      </c>
      <c r="AC29" s="36"/>
      <c r="AD29" s="38">
        <f ca="1">(AB29-Z29)/(Z29)</f>
        <v>5.1020408163265307E-2</v>
      </c>
      <c r="AE29" s="39">
        <f ca="1">(AB29-D29)/(D29)</f>
        <v>-7.2072072072072071E-2</v>
      </c>
    </row>
    <row r="30" spans="1:32" s="31" customFormat="1" ht="9.6" customHeight="1" x14ac:dyDescent="0.2">
      <c r="A30" s="188" t="s">
        <v>38</v>
      </c>
      <c r="B30" s="188"/>
      <c r="C30" s="188"/>
      <c r="D30" s="40">
        <v>1954</v>
      </c>
      <c r="E30" s="40"/>
      <c r="F30" s="40">
        <v>1621</v>
      </c>
      <c r="G30" s="40"/>
      <c r="H30" s="40">
        <v>1763</v>
      </c>
      <c r="I30" s="40"/>
      <c r="J30" s="40">
        <v>1788</v>
      </c>
      <c r="K30" s="40"/>
      <c r="L30" s="40">
        <v>1807</v>
      </c>
      <c r="M30" s="40"/>
      <c r="N30" s="40">
        <v>1631</v>
      </c>
      <c r="O30" s="40"/>
      <c r="P30" s="40">
        <v>1716</v>
      </c>
      <c r="Q30" s="40"/>
      <c r="R30" s="40">
        <v>1554</v>
      </c>
      <c r="S30" s="40"/>
      <c r="T30" s="40">
        <v>1844</v>
      </c>
      <c r="U30" s="40"/>
      <c r="V30" s="41">
        <v>1736</v>
      </c>
      <c r="W30" s="27"/>
      <c r="X30" s="42">
        <v>1737</v>
      </c>
      <c r="Y30" s="27"/>
      <c r="Z30" s="42">
        <v>1902</v>
      </c>
      <c r="AA30" s="28"/>
      <c r="AB30" s="43">
        <v>1867</v>
      </c>
      <c r="AC30" s="28"/>
      <c r="AD30" s="30">
        <f t="shared" ref="AD30" ca="1" si="4">(AB30-Z30)/(Z30)</f>
        <v>-1.8401682439537329E-2</v>
      </c>
      <c r="AE30" s="30">
        <f ca="1">(AB30-D30)/(D30)</f>
        <v>-4.4524053224155577E-2</v>
      </c>
    </row>
    <row r="31" spans="1:32" s="31" customFormat="1" ht="9.6" customHeight="1" x14ac:dyDescent="0.2">
      <c r="A31" s="189" t="s">
        <v>39</v>
      </c>
      <c r="B31" s="189"/>
      <c r="C31" s="189"/>
      <c r="D31" s="32">
        <v>35966</v>
      </c>
      <c r="E31" s="32"/>
      <c r="F31" s="32">
        <v>32112</v>
      </c>
      <c r="G31" s="32"/>
      <c r="H31" s="32">
        <v>31644</v>
      </c>
      <c r="I31" s="32"/>
      <c r="J31" s="32">
        <v>33498</v>
      </c>
      <c r="K31" s="32"/>
      <c r="L31" s="32">
        <v>34167</v>
      </c>
      <c r="M31" s="32"/>
      <c r="N31" s="32">
        <v>29550</v>
      </c>
      <c r="O31" s="32"/>
      <c r="P31" s="32">
        <v>33574</v>
      </c>
      <c r="Q31" s="32"/>
      <c r="R31" s="32">
        <v>30488</v>
      </c>
      <c r="S31" s="32"/>
      <c r="T31" s="32">
        <v>32156</v>
      </c>
      <c r="U31" s="32"/>
      <c r="V31" s="33">
        <v>33268</v>
      </c>
      <c r="W31" s="34"/>
      <c r="X31" s="35">
        <v>33283</v>
      </c>
      <c r="Y31" s="34"/>
      <c r="Z31" s="35">
        <v>38078</v>
      </c>
      <c r="AA31" s="36"/>
      <c r="AB31" s="37">
        <v>37854</v>
      </c>
      <c r="AC31" s="36"/>
      <c r="AD31" s="38">
        <f ca="1">(AB31-Z31)/(Z31)</f>
        <v>-5.8826619045117918E-3</v>
      </c>
      <c r="AE31" s="39">
        <f ca="1">(AB31-D31)/(D31)</f>
        <v>5.2494022132013568E-2</v>
      </c>
    </row>
    <row r="32" spans="1:32" s="31" customFormat="1" ht="10.5" customHeight="1" x14ac:dyDescent="0.2">
      <c r="A32" s="188" t="s">
        <v>40</v>
      </c>
      <c r="B32" s="188"/>
      <c r="C32" s="188"/>
      <c r="D32" s="95">
        <v>0.115</v>
      </c>
      <c r="E32" s="95"/>
      <c r="F32" s="95">
        <v>0.11600000000000001</v>
      </c>
      <c r="G32" s="95"/>
      <c r="H32" s="95">
        <v>0.11700000000000001</v>
      </c>
      <c r="I32" s="95"/>
      <c r="J32" s="95">
        <v>0.11799999999999999</v>
      </c>
      <c r="K32" s="95"/>
      <c r="L32" s="95">
        <v>0.126</v>
      </c>
      <c r="M32" s="95"/>
      <c r="N32" s="95">
        <v>0.129</v>
      </c>
      <c r="O32" s="95"/>
      <c r="P32" s="95">
        <v>0.123</v>
      </c>
      <c r="Q32" s="95"/>
      <c r="R32" s="95">
        <v>0.123</v>
      </c>
      <c r="S32" s="95"/>
      <c r="T32" s="95">
        <v>0.13</v>
      </c>
      <c r="U32" s="95"/>
      <c r="V32" s="96">
        <v>0.13700000000000001</v>
      </c>
      <c r="W32" s="27"/>
      <c r="X32" s="96">
        <v>0.13700000000000001</v>
      </c>
      <c r="Y32" s="27"/>
      <c r="Z32" s="96">
        <v>0.13100000000000001</v>
      </c>
      <c r="AA32" s="28"/>
      <c r="AB32" s="97">
        <v>0.128</v>
      </c>
      <c r="AC32" s="28"/>
      <c r="AD32" s="98" t="s">
        <v>41</v>
      </c>
      <c r="AE32" s="98" t="s">
        <v>42</v>
      </c>
    </row>
    <row r="33" spans="1:32" s="31" customFormat="1" ht="10.5" customHeight="1" x14ac:dyDescent="0.2">
      <c r="A33" s="190" t="s">
        <v>43</v>
      </c>
      <c r="B33" s="190"/>
      <c r="C33" s="190"/>
      <c r="D33" s="99"/>
      <c r="E33" s="99"/>
      <c r="F33" s="99"/>
      <c r="G33" s="99"/>
      <c r="H33" s="99"/>
      <c r="I33" s="99"/>
      <c r="J33" s="100"/>
      <c r="K33" s="100"/>
      <c r="L33" s="101"/>
      <c r="M33" s="100"/>
      <c r="N33" s="101"/>
      <c r="O33" s="100"/>
      <c r="P33" s="100"/>
      <c r="Q33" s="100"/>
      <c r="R33" s="100"/>
      <c r="S33" s="100"/>
      <c r="T33" s="100"/>
      <c r="U33" s="100"/>
      <c r="V33" s="102"/>
      <c r="W33" s="103"/>
      <c r="X33" s="104"/>
      <c r="Y33" s="103"/>
      <c r="Z33" s="104"/>
      <c r="AA33" s="105"/>
      <c r="AB33" s="106"/>
      <c r="AC33" s="105"/>
      <c r="AD33" s="107"/>
      <c r="AE33" s="107"/>
    </row>
    <row r="34" spans="1:32" s="31" customFormat="1" ht="12" customHeight="1" x14ac:dyDescent="0.2">
      <c r="A34" s="191" t="s">
        <v>44</v>
      </c>
      <c r="B34" s="191"/>
      <c r="C34" s="191"/>
      <c r="D34" s="108"/>
      <c r="E34" s="108"/>
      <c r="F34" s="108"/>
      <c r="G34" s="108"/>
      <c r="H34" s="108"/>
      <c r="I34" s="108"/>
      <c r="J34" s="109"/>
      <c r="K34" s="109"/>
      <c r="L34" s="110"/>
      <c r="M34" s="109"/>
      <c r="N34" s="110"/>
      <c r="O34" s="109"/>
      <c r="P34" s="109"/>
      <c r="Q34" s="109"/>
      <c r="R34" s="109"/>
      <c r="S34" s="109"/>
      <c r="T34" s="109"/>
      <c r="U34" s="109"/>
      <c r="V34" s="111"/>
      <c r="W34" s="112"/>
      <c r="X34" s="51"/>
      <c r="Y34" s="112"/>
      <c r="Z34" s="51"/>
      <c r="AA34" s="113"/>
      <c r="AB34" s="53"/>
      <c r="AC34" s="113"/>
      <c r="AD34" s="114"/>
      <c r="AE34" s="114"/>
    </row>
    <row r="35" spans="1:32" s="31" customFormat="1" ht="9.6" customHeight="1" x14ac:dyDescent="0.2">
      <c r="A35" s="181" t="s">
        <v>45</v>
      </c>
      <c r="B35" s="181"/>
      <c r="C35" s="181"/>
      <c r="D35" s="108"/>
      <c r="E35" s="108"/>
      <c r="F35" s="108"/>
      <c r="G35" s="108"/>
      <c r="H35" s="108"/>
      <c r="I35" s="108"/>
      <c r="J35" s="108"/>
      <c r="K35" s="108"/>
      <c r="L35" s="115"/>
      <c r="M35" s="108"/>
      <c r="N35" s="115"/>
      <c r="O35" s="108"/>
      <c r="P35" s="108"/>
      <c r="Q35" s="108"/>
      <c r="R35" s="108"/>
      <c r="S35" s="108"/>
      <c r="T35" s="108"/>
      <c r="U35" s="108"/>
      <c r="V35" s="116"/>
      <c r="W35" s="112"/>
      <c r="X35" s="51"/>
      <c r="Y35" s="112"/>
      <c r="Z35" s="51"/>
      <c r="AA35" s="113"/>
      <c r="AB35" s="53"/>
      <c r="AC35" s="113"/>
      <c r="AD35" s="114"/>
      <c r="AE35" s="114"/>
    </row>
    <row r="36" spans="1:32" s="31" customFormat="1" ht="9.6" customHeight="1" x14ac:dyDescent="0.2">
      <c r="A36" s="177" t="s">
        <v>46</v>
      </c>
      <c r="B36" s="177"/>
      <c r="C36" s="177"/>
      <c r="D36" s="117">
        <v>-1496</v>
      </c>
      <c r="E36" s="118"/>
      <c r="F36" s="117">
        <v>-1410</v>
      </c>
      <c r="G36" s="118"/>
      <c r="H36" s="117">
        <v>-804</v>
      </c>
      <c r="I36" s="118"/>
      <c r="J36" s="117">
        <v>-702</v>
      </c>
      <c r="K36" s="118"/>
      <c r="L36" s="117">
        <v>-664</v>
      </c>
      <c r="M36" s="118"/>
      <c r="N36" s="117">
        <v>-608</v>
      </c>
      <c r="O36" s="119"/>
      <c r="P36" s="117">
        <v>-214</v>
      </c>
      <c r="Q36" s="100"/>
      <c r="R36" s="117">
        <v>637</v>
      </c>
      <c r="S36" s="100"/>
      <c r="T36" s="117">
        <v>451</v>
      </c>
      <c r="U36" s="100"/>
      <c r="V36" s="120">
        <v>-162</v>
      </c>
      <c r="W36" s="121"/>
      <c r="X36" s="122">
        <v>-212</v>
      </c>
      <c r="Y36" s="121"/>
      <c r="Z36" s="122">
        <v>-462</v>
      </c>
      <c r="AA36" s="123"/>
      <c r="AB36" s="124">
        <v>-857</v>
      </c>
      <c r="AC36" s="123"/>
      <c r="AD36" s="107"/>
      <c r="AE36" s="125"/>
      <c r="AF36" s="126"/>
    </row>
    <row r="37" spans="1:32" s="31" customFormat="1" ht="9.6" customHeight="1" x14ac:dyDescent="0.2">
      <c r="A37" s="185" t="s">
        <v>47</v>
      </c>
      <c r="B37" s="185"/>
      <c r="C37" s="185"/>
      <c r="D37" s="127">
        <v>423</v>
      </c>
      <c r="E37" s="128"/>
      <c r="F37" s="127">
        <v>-108</v>
      </c>
      <c r="G37" s="128"/>
      <c r="H37" s="127">
        <v>78</v>
      </c>
      <c r="I37" s="128"/>
      <c r="J37" s="127">
        <v>149</v>
      </c>
      <c r="K37" s="128"/>
      <c r="L37" s="127">
        <v>-540</v>
      </c>
      <c r="M37" s="128"/>
      <c r="N37" s="127">
        <v>-108</v>
      </c>
      <c r="O37" s="129"/>
      <c r="P37" s="127">
        <v>17</v>
      </c>
      <c r="Q37" s="109"/>
      <c r="R37" s="127">
        <v>-2</v>
      </c>
      <c r="S37" s="109"/>
      <c r="T37" s="127">
        <v>-572</v>
      </c>
      <c r="U37" s="109"/>
      <c r="V37" s="130">
        <v>-952</v>
      </c>
      <c r="W37" s="112"/>
      <c r="X37" s="51">
        <v>58</v>
      </c>
      <c r="Y37" s="112"/>
      <c r="Z37" s="51">
        <v>685</v>
      </c>
      <c r="AA37" s="113"/>
      <c r="AB37" s="53">
        <v>-86</v>
      </c>
      <c r="AC37" s="113"/>
      <c r="AD37" s="114"/>
      <c r="AE37" s="131"/>
      <c r="AF37" s="126"/>
    </row>
    <row r="38" spans="1:32" s="31" customFormat="1" ht="9.6" customHeight="1" x14ac:dyDescent="0.2">
      <c r="A38" s="177" t="s">
        <v>48</v>
      </c>
      <c r="B38" s="177"/>
      <c r="C38" s="177"/>
      <c r="D38" s="117">
        <v>3613</v>
      </c>
      <c r="E38" s="118"/>
      <c r="F38" s="117">
        <v>2718</v>
      </c>
      <c r="G38" s="118"/>
      <c r="H38" s="117">
        <v>2255</v>
      </c>
      <c r="I38" s="118"/>
      <c r="J38" s="117">
        <v>947</v>
      </c>
      <c r="K38" s="118"/>
      <c r="L38" s="117">
        <v>-266</v>
      </c>
      <c r="M38" s="118"/>
      <c r="N38" s="117">
        <v>-560</v>
      </c>
      <c r="O38" s="119"/>
      <c r="P38" s="117">
        <v>72</v>
      </c>
      <c r="Q38" s="100"/>
      <c r="R38" s="117">
        <v>427</v>
      </c>
      <c r="S38" s="100"/>
      <c r="T38" s="117">
        <v>-918</v>
      </c>
      <c r="U38" s="100"/>
      <c r="V38" s="120">
        <v>469</v>
      </c>
      <c r="W38" s="132"/>
      <c r="X38" s="133">
        <v>-28</v>
      </c>
      <c r="Y38" s="132"/>
      <c r="Z38" s="133">
        <v>833</v>
      </c>
      <c r="AA38" s="134"/>
      <c r="AB38" s="135">
        <v>324</v>
      </c>
      <c r="AC38" s="134"/>
      <c r="AD38" s="107"/>
      <c r="AE38" s="136"/>
      <c r="AF38" s="126"/>
    </row>
    <row r="39" spans="1:32" s="31" customFormat="1" ht="9.6" customHeight="1" x14ac:dyDescent="0.2">
      <c r="A39" s="185" t="s">
        <v>49</v>
      </c>
      <c r="B39" s="185"/>
      <c r="C39" s="185"/>
      <c r="D39" s="127">
        <v>-5</v>
      </c>
      <c r="E39" s="128"/>
      <c r="F39" s="127">
        <v>25</v>
      </c>
      <c r="G39" s="128"/>
      <c r="H39" s="127">
        <v>8</v>
      </c>
      <c r="I39" s="128"/>
      <c r="J39" s="127">
        <v>410</v>
      </c>
      <c r="K39" s="128"/>
      <c r="L39" s="127">
        <v>-390</v>
      </c>
      <c r="M39" s="128"/>
      <c r="N39" s="127">
        <v>-643</v>
      </c>
      <c r="O39" s="129"/>
      <c r="P39" s="127">
        <v>667</v>
      </c>
      <c r="Q39" s="109"/>
      <c r="R39" s="127">
        <v>744</v>
      </c>
      <c r="S39" s="109"/>
      <c r="T39" s="127">
        <v>-495</v>
      </c>
      <c r="U39" s="109"/>
      <c r="V39" s="130">
        <v>-668</v>
      </c>
      <c r="W39" s="137"/>
      <c r="X39" s="51">
        <v>260</v>
      </c>
      <c r="Y39" s="137"/>
      <c r="Z39" s="51">
        <v>191</v>
      </c>
      <c r="AA39" s="138"/>
      <c r="AB39" s="53">
        <v>815</v>
      </c>
      <c r="AC39" s="138"/>
      <c r="AD39" s="114"/>
      <c r="AE39" s="131"/>
      <c r="AF39" s="126"/>
    </row>
    <row r="40" spans="1:32" s="31" customFormat="1" ht="9.6" customHeight="1" x14ac:dyDescent="0.2">
      <c r="A40" s="177" t="s">
        <v>50</v>
      </c>
      <c r="B40" s="177"/>
      <c r="C40" s="177"/>
      <c r="D40" s="117">
        <v>-210</v>
      </c>
      <c r="E40" s="118"/>
      <c r="F40" s="117">
        <v>-238</v>
      </c>
      <c r="G40" s="118"/>
      <c r="H40" s="139">
        <v>-133</v>
      </c>
      <c r="I40" s="118"/>
      <c r="J40" s="117">
        <v>-152</v>
      </c>
      <c r="K40" s="118"/>
      <c r="L40" s="117">
        <v>-1144</v>
      </c>
      <c r="M40" s="118"/>
      <c r="N40" s="117">
        <v>-726</v>
      </c>
      <c r="O40" s="119"/>
      <c r="P40" s="117">
        <v>-110</v>
      </c>
      <c r="Q40" s="100"/>
      <c r="R40" s="117">
        <v>-410</v>
      </c>
      <c r="S40" s="100"/>
      <c r="T40" s="117">
        <v>-1361</v>
      </c>
      <c r="U40" s="100"/>
      <c r="V40" s="120">
        <v>-377</v>
      </c>
      <c r="W40" s="140"/>
      <c r="X40" s="104">
        <v>38</v>
      </c>
      <c r="Y40" s="140"/>
      <c r="Z40" s="104">
        <v>281</v>
      </c>
      <c r="AA40" s="141"/>
      <c r="AB40" s="142">
        <v>14</v>
      </c>
      <c r="AC40" s="141"/>
      <c r="AD40" s="107"/>
      <c r="AE40" s="143"/>
      <c r="AF40" s="126"/>
    </row>
    <row r="41" spans="1:32" s="31" customFormat="1" ht="9.6" customHeight="1" x14ac:dyDescent="0.2">
      <c r="A41" s="185" t="s">
        <v>51</v>
      </c>
      <c r="B41" s="185"/>
      <c r="C41" s="185"/>
      <c r="D41" s="127">
        <v>1075</v>
      </c>
      <c r="E41" s="128"/>
      <c r="F41" s="127">
        <v>1757</v>
      </c>
      <c r="G41" s="128"/>
      <c r="H41" s="127">
        <v>421</v>
      </c>
      <c r="I41" s="128"/>
      <c r="J41" s="127">
        <v>-111</v>
      </c>
      <c r="K41" s="128"/>
      <c r="L41" s="127">
        <v>-634</v>
      </c>
      <c r="M41" s="128"/>
      <c r="N41" s="127">
        <v>-91</v>
      </c>
      <c r="O41" s="129"/>
      <c r="P41" s="127">
        <v>628</v>
      </c>
      <c r="Q41" s="109"/>
      <c r="R41" s="127">
        <v>-1250</v>
      </c>
      <c r="S41" s="109"/>
      <c r="T41" s="127">
        <v>-4020</v>
      </c>
      <c r="U41" s="109"/>
      <c r="V41" s="130">
        <v>99</v>
      </c>
      <c r="W41" s="137"/>
      <c r="X41" s="51">
        <v>546</v>
      </c>
      <c r="Y41" s="137"/>
      <c r="Z41" s="51">
        <v>1628</v>
      </c>
      <c r="AA41" s="138"/>
      <c r="AB41" s="53">
        <v>1098</v>
      </c>
      <c r="AC41" s="138"/>
      <c r="AD41" s="114"/>
      <c r="AE41" s="131"/>
      <c r="AF41" s="126"/>
    </row>
    <row r="42" spans="1:32" s="31" customFormat="1" ht="9.6" customHeight="1" x14ac:dyDescent="0.2">
      <c r="A42" s="177" t="s">
        <v>52</v>
      </c>
      <c r="B42" s="177"/>
      <c r="C42" s="177"/>
      <c r="D42" s="117">
        <v>13</v>
      </c>
      <c r="E42" s="118"/>
      <c r="F42" s="117">
        <v>-101</v>
      </c>
      <c r="G42" s="118"/>
      <c r="H42" s="117">
        <v>-132</v>
      </c>
      <c r="I42" s="118"/>
      <c r="J42" s="117">
        <v>156</v>
      </c>
      <c r="K42" s="118"/>
      <c r="L42" s="117">
        <v>111</v>
      </c>
      <c r="M42" s="118"/>
      <c r="N42" s="117">
        <v>35</v>
      </c>
      <c r="O42" s="119"/>
      <c r="P42" s="117">
        <v>494</v>
      </c>
      <c r="Q42" s="100"/>
      <c r="R42" s="117">
        <v>260</v>
      </c>
      <c r="S42" s="100"/>
      <c r="T42" s="117">
        <v>731</v>
      </c>
      <c r="U42" s="100"/>
      <c r="V42" s="120">
        <v>379</v>
      </c>
      <c r="W42" s="140"/>
      <c r="X42" s="104">
        <v>641</v>
      </c>
      <c r="Y42" s="140"/>
      <c r="Z42" s="104">
        <v>949</v>
      </c>
      <c r="AA42" s="141"/>
      <c r="AB42" s="142">
        <v>479</v>
      </c>
      <c r="AC42" s="141"/>
      <c r="AD42" s="107"/>
      <c r="AE42" s="143"/>
      <c r="AF42" s="126"/>
    </row>
    <row r="43" spans="1:32" s="31" customFormat="1" ht="10.5" customHeight="1" x14ac:dyDescent="0.2">
      <c r="A43" s="192" t="s">
        <v>53</v>
      </c>
      <c r="B43" s="192"/>
      <c r="C43" s="192"/>
      <c r="D43" s="144"/>
      <c r="E43" s="144"/>
      <c r="F43" s="127"/>
      <c r="G43" s="127"/>
      <c r="H43" s="144"/>
      <c r="I43" s="144"/>
      <c r="J43" s="127"/>
      <c r="K43" s="127"/>
      <c r="L43" s="145"/>
      <c r="M43" s="127"/>
      <c r="N43" s="145"/>
      <c r="O43" s="108"/>
      <c r="P43" s="127"/>
      <c r="Q43" s="108"/>
      <c r="R43" s="127"/>
      <c r="S43" s="108"/>
      <c r="T43" s="127"/>
      <c r="U43" s="108"/>
      <c r="V43" s="130"/>
      <c r="W43" s="146"/>
      <c r="X43" s="51"/>
      <c r="Y43" s="146"/>
      <c r="Z43" s="51"/>
      <c r="AA43" s="147"/>
      <c r="AB43" s="53"/>
      <c r="AC43" s="147"/>
      <c r="AD43" s="114"/>
      <c r="AE43" s="114"/>
    </row>
    <row r="44" spans="1:32" s="31" customFormat="1" ht="9.6" customHeight="1" x14ac:dyDescent="0.2">
      <c r="A44" s="188" t="s">
        <v>45</v>
      </c>
      <c r="B44" s="188"/>
      <c r="C44" s="188"/>
      <c r="D44" s="144"/>
      <c r="E44" s="144"/>
      <c r="F44" s="127"/>
      <c r="G44" s="127"/>
      <c r="H44" s="144"/>
      <c r="I44" s="144"/>
      <c r="J44" s="127"/>
      <c r="K44" s="127"/>
      <c r="L44" s="145"/>
      <c r="M44" s="127"/>
      <c r="N44" s="145"/>
      <c r="O44" s="108"/>
      <c r="P44" s="127"/>
      <c r="Q44" s="108"/>
      <c r="R44" s="127"/>
      <c r="S44" s="108"/>
      <c r="T44" s="127"/>
      <c r="U44" s="108"/>
      <c r="V44" s="130"/>
      <c r="W44" s="146"/>
      <c r="X44" s="51"/>
      <c r="Y44" s="146"/>
      <c r="Z44" s="51"/>
      <c r="AA44" s="147"/>
      <c r="AB44" s="53"/>
      <c r="AC44" s="147"/>
      <c r="AD44" s="114"/>
      <c r="AE44" s="114"/>
    </row>
    <row r="45" spans="1:32" s="31" customFormat="1" ht="10.5" customHeight="1" x14ac:dyDescent="0.2">
      <c r="A45" s="183" t="s">
        <v>54</v>
      </c>
      <c r="B45" s="183"/>
      <c r="C45" s="183"/>
      <c r="D45" s="117">
        <v>420</v>
      </c>
      <c r="E45" s="117"/>
      <c r="F45" s="117">
        <v>813</v>
      </c>
      <c r="G45" s="117"/>
      <c r="H45" s="117">
        <v>-725</v>
      </c>
      <c r="I45" s="117"/>
      <c r="J45" s="117">
        <v>-1101</v>
      </c>
      <c r="K45" s="117"/>
      <c r="L45" s="117">
        <v>-4712</v>
      </c>
      <c r="M45" s="117"/>
      <c r="N45" s="117">
        <v>-4336</v>
      </c>
      <c r="O45" s="100"/>
      <c r="P45" s="117">
        <v>-910</v>
      </c>
      <c r="Q45" s="100"/>
      <c r="R45" s="117">
        <v>-3602</v>
      </c>
      <c r="S45" s="100"/>
      <c r="T45" s="117">
        <v>-10988</v>
      </c>
      <c r="U45" s="100"/>
      <c r="V45" s="120">
        <v>-1215</v>
      </c>
      <c r="W45" s="103"/>
      <c r="X45" s="104">
        <v>197</v>
      </c>
      <c r="Y45" s="103"/>
      <c r="Z45" s="104">
        <v>1769</v>
      </c>
      <c r="AA45" s="105"/>
      <c r="AB45" s="142">
        <v>-207</v>
      </c>
      <c r="AC45" s="105"/>
      <c r="AD45" s="107"/>
      <c r="AE45" s="107"/>
    </row>
    <row r="46" spans="1:32" s="31" customFormat="1" ht="10.5" customHeight="1" x14ac:dyDescent="0.2">
      <c r="A46" s="182" t="s">
        <v>55</v>
      </c>
      <c r="B46" s="182"/>
      <c r="C46" s="182"/>
      <c r="D46" s="127">
        <v>2993</v>
      </c>
      <c r="E46" s="128"/>
      <c r="F46" s="127">
        <v>1830</v>
      </c>
      <c r="G46" s="128"/>
      <c r="H46" s="127">
        <v>2418</v>
      </c>
      <c r="I46" s="128"/>
      <c r="J46" s="127">
        <v>1798</v>
      </c>
      <c r="K46" s="128"/>
      <c r="L46" s="127">
        <v>1185</v>
      </c>
      <c r="M46" s="128"/>
      <c r="N46" s="127">
        <v>1635</v>
      </c>
      <c r="O46" s="109"/>
      <c r="P46" s="127">
        <v>2464</v>
      </c>
      <c r="Q46" s="109"/>
      <c r="R46" s="127">
        <v>4008</v>
      </c>
      <c r="S46" s="109"/>
      <c r="T46" s="127">
        <v>4804</v>
      </c>
      <c r="U46" s="109"/>
      <c r="V46" s="130">
        <v>3</v>
      </c>
      <c r="W46" s="112"/>
      <c r="X46" s="51">
        <v>1106</v>
      </c>
      <c r="Y46" s="112"/>
      <c r="Z46" s="51">
        <v>2336</v>
      </c>
      <c r="AA46" s="113"/>
      <c r="AB46" s="53">
        <v>1994</v>
      </c>
      <c r="AC46" s="113"/>
      <c r="AD46" s="114"/>
      <c r="AE46" s="114"/>
    </row>
    <row r="47" spans="1:32" s="31" customFormat="1" ht="10.5" customHeight="1" x14ac:dyDescent="0.2">
      <c r="A47" s="177" t="s">
        <v>56</v>
      </c>
      <c r="B47" s="177"/>
      <c r="C47" s="177"/>
      <c r="D47" s="117">
        <v>-6970</v>
      </c>
      <c r="E47" s="117"/>
      <c r="F47" s="117">
        <v>421</v>
      </c>
      <c r="G47" s="117"/>
      <c r="H47" s="117">
        <v>-358</v>
      </c>
      <c r="I47" s="117"/>
      <c r="J47" s="117">
        <v>2208</v>
      </c>
      <c r="K47" s="117"/>
      <c r="L47" s="117">
        <v>4730</v>
      </c>
      <c r="M47" s="117"/>
      <c r="N47" s="117">
        <v>-717</v>
      </c>
      <c r="O47" s="86"/>
      <c r="P47" s="117">
        <v>-451</v>
      </c>
      <c r="Q47" s="100"/>
      <c r="R47" s="117">
        <v>251</v>
      </c>
      <c r="S47" s="100"/>
      <c r="T47" s="117">
        <v>4538</v>
      </c>
      <c r="U47" s="100"/>
      <c r="V47" s="120">
        <v>1994</v>
      </c>
      <c r="W47" s="58"/>
      <c r="X47" s="104">
        <v>1359</v>
      </c>
      <c r="Y47" s="58"/>
      <c r="Z47" s="104">
        <v>-2101</v>
      </c>
      <c r="AA47" s="60"/>
      <c r="AB47" s="106">
        <v>-3959</v>
      </c>
      <c r="AC47" s="148"/>
      <c r="AD47" s="107"/>
      <c r="AE47" s="107"/>
    </row>
    <row r="48" spans="1:32" s="31" customFormat="1" ht="11.1" customHeight="1" x14ac:dyDescent="0.2">
      <c r="A48" s="192" t="s">
        <v>57</v>
      </c>
      <c r="B48" s="192"/>
      <c r="C48" s="192"/>
      <c r="D48" s="128"/>
      <c r="E48" s="128"/>
      <c r="F48" s="128"/>
      <c r="G48" s="128"/>
      <c r="H48" s="128"/>
      <c r="I48" s="128"/>
      <c r="J48" s="128"/>
      <c r="K48" s="128"/>
      <c r="L48" s="149"/>
      <c r="M48" s="128"/>
      <c r="N48" s="149"/>
      <c r="O48" s="109"/>
      <c r="P48" s="128"/>
      <c r="Q48" s="109"/>
      <c r="R48" s="128"/>
      <c r="S48" s="109"/>
      <c r="T48" s="128"/>
      <c r="U48" s="109"/>
      <c r="V48" s="150"/>
      <c r="W48" s="112"/>
      <c r="X48" s="51"/>
      <c r="Y48" s="112"/>
      <c r="Z48" s="51"/>
      <c r="AA48" s="113"/>
      <c r="AB48" s="53"/>
      <c r="AC48" s="113"/>
      <c r="AD48" s="114"/>
      <c r="AE48" s="114"/>
    </row>
    <row r="49" spans="1:34" s="31" customFormat="1" ht="9.9499999999999993" customHeight="1" x14ac:dyDescent="0.2">
      <c r="A49" s="188" t="s">
        <v>45</v>
      </c>
      <c r="B49" s="188"/>
      <c r="C49" s="188"/>
      <c r="D49" s="151">
        <v>152697</v>
      </c>
      <c r="E49" s="151"/>
      <c r="F49" s="151">
        <v>153466</v>
      </c>
      <c r="G49" s="151"/>
      <c r="H49" s="151">
        <v>155369</v>
      </c>
      <c r="I49" s="151"/>
      <c r="J49" s="151">
        <v>158238</v>
      </c>
      <c r="K49" s="151"/>
      <c r="L49" s="151">
        <v>160638</v>
      </c>
      <c r="M49" s="151"/>
      <c r="N49" s="151">
        <v>162639</v>
      </c>
      <c r="O49" s="151"/>
      <c r="P49" s="151">
        <v>165351</v>
      </c>
      <c r="Q49" s="151"/>
      <c r="R49" s="151">
        <v>167388</v>
      </c>
      <c r="S49" s="151"/>
      <c r="T49" s="151">
        <v>172334</v>
      </c>
      <c r="U49" s="151"/>
      <c r="V49" s="152">
        <v>177332</v>
      </c>
      <c r="W49" s="27"/>
      <c r="X49" s="42">
        <v>178610</v>
      </c>
      <c r="Y49" s="27"/>
      <c r="Z49" s="42">
        <v>181529</v>
      </c>
      <c r="AA49" s="28"/>
      <c r="AB49" s="153">
        <v>183341</v>
      </c>
      <c r="AC49" s="28"/>
      <c r="AD49" s="30">
        <f t="shared" ref="AD49" ca="1" si="5">(AB49-Z49)/(Z49)</f>
        <v>9.9818761740548337E-3</v>
      </c>
      <c r="AE49" s="30">
        <f ca="1">(AB49-D49)/(D49)</f>
        <v>0.20068501673248329</v>
      </c>
    </row>
    <row r="50" spans="1:34" s="31" customFormat="1" ht="13.5" customHeight="1" x14ac:dyDescent="0.2">
      <c r="A50" s="154"/>
      <c r="B50" s="154"/>
      <c r="C50" s="154"/>
      <c r="D50" s="155"/>
      <c r="E50" s="156"/>
      <c r="F50" s="155"/>
      <c r="G50" s="156"/>
      <c r="H50" s="155"/>
      <c r="I50" s="156"/>
      <c r="J50" s="155"/>
      <c r="K50" s="156"/>
      <c r="L50" s="155"/>
      <c r="M50" s="156"/>
      <c r="N50" s="155"/>
      <c r="O50" s="156"/>
      <c r="P50" s="155"/>
      <c r="Q50" s="157"/>
      <c r="R50" s="158"/>
      <c r="S50" s="157"/>
      <c r="T50" s="158"/>
      <c r="U50" s="157"/>
      <c r="V50" s="158"/>
      <c r="W50" s="55"/>
      <c r="X50" s="55"/>
      <c r="Y50" s="55"/>
      <c r="Z50" s="55"/>
      <c r="AA50" s="55"/>
      <c r="AB50" s="55"/>
      <c r="AC50" s="55"/>
      <c r="AD50" s="159"/>
      <c r="AE50" s="160"/>
      <c r="AG50" s="161"/>
    </row>
    <row r="51" spans="1:34" ht="10.5" customHeight="1" x14ac:dyDescent="0.25">
      <c r="A51" s="176" t="s">
        <v>58</v>
      </c>
      <c r="B51" s="162"/>
      <c r="C51" s="163" t="s">
        <v>59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4"/>
      <c r="AH51" s="160"/>
    </row>
    <row r="52" spans="1:34" s="167" customFormat="1" x14ac:dyDescent="0.25">
      <c r="A52" s="176"/>
      <c r="B52" s="162"/>
      <c r="C52" s="163" t="s">
        <v>60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5"/>
      <c r="AG52" s="166"/>
      <c r="AH52" s="165"/>
    </row>
    <row r="53" spans="1:34" ht="13.5" customHeight="1" x14ac:dyDescent="0.25">
      <c r="A53" s="176" t="s">
        <v>61</v>
      </c>
      <c r="B53" s="162"/>
      <c r="C53" s="163" t="s">
        <v>62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0"/>
      <c r="AG53" s="160"/>
      <c r="AH53" s="160"/>
    </row>
    <row r="54" spans="1:34" ht="15" customHeight="1" x14ac:dyDescent="0.25">
      <c r="A54" s="176" t="s">
        <v>63</v>
      </c>
      <c r="B54" s="162"/>
      <c r="C54" s="163" t="s">
        <v>64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0"/>
      <c r="AG54" s="160"/>
      <c r="AH54" s="160"/>
    </row>
    <row r="55" spans="1:34" ht="15" customHeight="1" x14ac:dyDescent="0.25">
      <c r="A55" s="176" t="s">
        <v>65</v>
      </c>
      <c r="B55" s="162"/>
      <c r="C55" s="163" t="s">
        <v>66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</row>
    <row r="56" spans="1:34" ht="15" customHeight="1" x14ac:dyDescent="0.25">
      <c r="A56" s="176" t="s">
        <v>67</v>
      </c>
      <c r="B56" s="162"/>
      <c r="C56" s="163" t="s">
        <v>68</v>
      </c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</row>
    <row r="57" spans="1:34" ht="15" customHeight="1" x14ac:dyDescent="0.25">
      <c r="A57" s="176" t="s">
        <v>69</v>
      </c>
      <c r="B57" s="168"/>
      <c r="C57" s="163" t="s">
        <v>70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</row>
    <row r="58" spans="1:34" ht="9.6" customHeight="1" x14ac:dyDescent="0.25">
      <c r="A58" s="169"/>
      <c r="B58" s="168"/>
      <c r="C58" s="170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</row>
    <row r="59" spans="1:34" x14ac:dyDescent="0.25">
      <c r="C59" s="171"/>
      <c r="D59" s="171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72"/>
      <c r="Y59" s="172"/>
      <c r="Z59" s="172"/>
      <c r="AA59" s="172"/>
      <c r="AB59" s="172"/>
      <c r="AC59" s="172"/>
    </row>
    <row r="60" spans="1:34" x14ac:dyDescent="0.25">
      <c r="A60" s="162"/>
      <c r="B60" s="162"/>
      <c r="C60" s="173"/>
      <c r="D60" s="174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</row>
    <row r="61" spans="1:34" ht="15" customHeight="1" x14ac:dyDescent="0.25">
      <c r="C61" s="171"/>
      <c r="D61" s="174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</row>
    <row r="62" spans="1:34" x14ac:dyDescent="0.25">
      <c r="C62" s="174"/>
      <c r="D62" s="174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</row>
  </sheetData>
  <sheetProtection formatCells="0" formatColumns="0" formatRows="0" insertColumns="0" insertRows="0" deleteColumns="0" deleteRows="0"/>
  <mergeCells count="45">
    <mergeCell ref="A3:AE3"/>
    <mergeCell ref="A48:C48"/>
    <mergeCell ref="A49:C49"/>
    <mergeCell ref="E61:AE62"/>
    <mergeCell ref="A42:C42"/>
    <mergeCell ref="A43:C43"/>
    <mergeCell ref="A44:C44"/>
    <mergeCell ref="A45:C45"/>
    <mergeCell ref="A46:C46"/>
    <mergeCell ref="A47:C47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7:C17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6:C16"/>
    <mergeCell ref="AD5:AE5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" right="0" top="0" bottom="0" header="0" footer="0"/>
  <pageSetup scale="97" orientation="landscape" r:id="rId1"/>
  <ignoredErrors>
    <ignoredError sqref="AD9:AE31 A16 AB16 AD49:AE49" unlockedFormula="1"/>
    <ignoredError sqref="A51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Saldate</dc:creator>
  <cp:lastModifiedBy>Ana Saldate</cp:lastModifiedBy>
  <cp:lastPrinted>2016-05-12T20:36:32Z</cp:lastPrinted>
  <dcterms:created xsi:type="dcterms:W3CDTF">2016-05-12T16:27:51Z</dcterms:created>
  <dcterms:modified xsi:type="dcterms:W3CDTF">2016-05-12T20:36:48Z</dcterms:modified>
</cp:coreProperties>
</file>