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15" windowWidth="27495" windowHeight="11385"/>
  </bookViews>
  <sheets>
    <sheet name="Earnings Release Tables" sheetId="1" r:id="rId1"/>
  </sheets>
  <calcPr calcId="145621"/>
</workbook>
</file>

<file path=xl/calcChain.xml><?xml version="1.0" encoding="utf-8"?>
<calcChain xmlns="http://schemas.openxmlformats.org/spreadsheetml/2006/main">
  <c r="I14" i="1" l="1"/>
  <c r="I15" i="1" s="1"/>
  <c r="I18" i="1" s="1"/>
  <c r="I20" i="1" s="1"/>
  <c r="G14" i="1"/>
  <c r="G15" i="1" s="1"/>
  <c r="G18" i="1" s="1"/>
  <c r="G20" i="1" s="1"/>
  <c r="G22" i="1" s="1"/>
  <c r="E14" i="1"/>
  <c r="E15" i="1" s="1"/>
  <c r="E18" i="1" s="1"/>
  <c r="E20" i="1" s="1"/>
  <c r="C14" i="1"/>
  <c r="C15" i="1" s="1"/>
  <c r="C18" i="1" s="1"/>
  <c r="C20" i="1" s="1"/>
  <c r="C22" i="1" s="1"/>
</calcChain>
</file>

<file path=xl/sharedStrings.xml><?xml version="1.0" encoding="utf-8"?>
<sst xmlns="http://schemas.openxmlformats.org/spreadsheetml/2006/main" count="46" uniqueCount="32">
  <si>
    <t>Ophthotech Corporation</t>
  </si>
  <si>
    <t>Selected Financial Data (unaudited)</t>
  </si>
  <si>
    <t>(in thousands, except per share data)</t>
  </si>
  <si>
    <t>2016</t>
  </si>
  <si>
    <t>2015</t>
  </si>
  <si>
    <t>Statements of Operations Data:</t>
  </si>
  <si>
    <t>Collaboration revenue</t>
  </si>
  <si>
    <t>Operating expenses:</t>
  </si>
  <si>
    <t> </t>
  </si>
  <si>
    <t>Research and development</t>
  </si>
  <si>
    <t>General and administrative</t>
  </si>
  <si>
    <t>Total operating expenses</t>
  </si>
  <si>
    <t>Loss from operations</t>
  </si>
  <si>
    <t>Interest income</t>
  </si>
  <si>
    <t>Net loss</t>
  </si>
  <si>
    <t>Net loss per common share:</t>
  </si>
  <si>
    <t>Basic and diluted</t>
  </si>
  <si>
    <t>Weighted average common shares outstanding:</t>
  </si>
  <si>
    <t>Balance Sheet Data:</t>
  </si>
  <si>
    <t>Cash, cash equivalents, and marketable securities</t>
  </si>
  <si>
    <t>Total assets</t>
  </si>
  <si>
    <t>Deferred revenue</t>
  </si>
  <si>
    <t>Royalty purchase liability</t>
  </si>
  <si>
    <t>Total liabilities</t>
  </si>
  <si>
    <t>Additional paid-in capital</t>
  </si>
  <si>
    <t>Accumulated deficit</t>
  </si>
  <si>
    <t>Total stockholders’ equity (deficit)</t>
  </si>
  <si>
    <t>Three Months Ended December 31,</t>
  </si>
  <si>
    <t>Year Ended December 31,</t>
  </si>
  <si>
    <t>Other income</t>
  </si>
  <si>
    <t>Income tax benefit</t>
  </si>
  <si>
    <t>Loss before income tax benefit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</si>
</sst>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(&quot;$&quot;* #,##0_);_(&quot;$&quot;* \(#,##0\);_(&quot;$&quot;* &quot;—&quot;_);_(@_)"/>
    <numFmt numFmtId="165" formatCode="_(#,##0_);_(\(#,##0\);_(&quot;—&quot;_);_(@_)"/>
    <numFmt numFmtId="166" formatCode="_(&quot;$&quot;* #,##0.00_);_(&quot;$&quot;* \(#,##0.00\);_(&quot;$&quot;* &quot;—&quot;_);_(@_)"/>
    <numFmt numFmtId="167" formatCode="mmmm\ d\,\ yyyy"/>
    <numFmt numFmtId="168" formatCode="_(* #,##0_);_(* \(#,##0\);_(* &quot;-&quot;??_);_(@_)"/>
    <numFmt numFmtId="169" formatCode="_([$$-409]* #,##0_);_([$$-409]* \(#,##0\);_([$$-409]* &quot;-&quot;??_);_(@_)"/>
  </numFmts>
  <fonts count="4" x14ac:knownFonts="1">
    <font>
      <sz val="10"/>
      <color rgb="FF000000"/>
      <name val="Times New Roman"/>
    </font>
    <font>
      <b/>
      <sz val="10"/>
      <color rgb="FF000000"/>
      <name val="Times New Roman"/>
    </font>
    <font>
      <sz val="10"/>
      <color rgb="FF000000"/>
      <name val="Times New Roman"/>
    </font>
    <font>
      <b/>
      <sz val="8"/>
      <color rgb="FF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CCEEFF"/>
      </patternFill>
    </fill>
    <fill>
      <patternFill patternType="solid">
        <fgColor theme="0"/>
        <bgColor indexed="64"/>
      </patternFill>
    </fill>
    <fill>
      <patternFill patternType="solid">
        <fgColor rgb="FFCCEEF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8">
    <xf numFmtId="0" fontId="0" fillId="0" borderId="0" xfId="0" applyAlignment="1">
      <alignment wrapText="1"/>
    </xf>
    <xf numFmtId="0" fontId="1" fillId="2" borderId="0" xfId="0" applyFont="1" applyFill="1" applyAlignment="1">
      <alignment wrapText="1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wrapText="1"/>
    </xf>
    <xf numFmtId="165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wrapText="1" indent="1"/>
    </xf>
    <xf numFmtId="0" fontId="0" fillId="3" borderId="0" xfId="0" applyFill="1" applyAlignment="1">
      <alignment wrapText="1"/>
    </xf>
    <xf numFmtId="0" fontId="2" fillId="3" borderId="0" xfId="0" applyFont="1" applyFill="1" applyAlignment="1">
      <alignment horizontal="left"/>
    </xf>
    <xf numFmtId="0" fontId="1" fillId="3" borderId="2" xfId="0" applyFont="1" applyFill="1" applyBorder="1" applyAlignment="1">
      <alignment horizontal="center" wrapText="1"/>
    </xf>
    <xf numFmtId="0" fontId="2" fillId="3" borderId="0" xfId="0" applyFont="1" applyFill="1" applyAlignment="1">
      <alignment wrapText="1"/>
    </xf>
    <xf numFmtId="164" fontId="2" fillId="3" borderId="0" xfId="0" applyNumberFormat="1" applyFont="1" applyFill="1" applyAlignment="1">
      <alignment horizontal="left"/>
    </xf>
    <xf numFmtId="165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wrapText="1" indent="1"/>
    </xf>
    <xf numFmtId="0" fontId="2" fillId="3" borderId="0" xfId="0" applyFont="1" applyFill="1" applyAlignment="1">
      <alignment wrapText="1" indent="3"/>
    </xf>
    <xf numFmtId="166" fontId="2" fillId="3" borderId="0" xfId="0" applyNumberFormat="1" applyFont="1" applyFill="1" applyAlignment="1">
      <alignment horizontal="left"/>
    </xf>
    <xf numFmtId="167" fontId="1" fillId="3" borderId="1" xfId="0" applyNumberFormat="1" applyFont="1" applyFill="1" applyBorder="1" applyAlignment="1">
      <alignment horizontal="center"/>
    </xf>
    <xf numFmtId="164" fontId="2" fillId="3" borderId="0" xfId="0" applyNumberFormat="1" applyFont="1" applyFill="1" applyAlignment="1"/>
    <xf numFmtId="165" fontId="2" fillId="2" borderId="1" xfId="0" applyNumberFormat="1" applyFont="1" applyFill="1" applyBorder="1" applyAlignment="1"/>
    <xf numFmtId="165" fontId="2" fillId="2" borderId="0" xfId="0" applyNumberFormat="1" applyFont="1" applyFill="1" applyAlignment="1"/>
    <xf numFmtId="0" fontId="2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168" fontId="2" fillId="4" borderId="0" xfId="1" applyNumberFormat="1" applyFont="1" applyFill="1" applyAlignment="1"/>
    <xf numFmtId="164" fontId="2" fillId="4" borderId="0" xfId="0" applyNumberFormat="1" applyFont="1" applyFill="1" applyAlignment="1"/>
    <xf numFmtId="165" fontId="2" fillId="3" borderId="0" xfId="0" applyNumberFormat="1" applyFont="1" applyFill="1" applyAlignment="1"/>
    <xf numFmtId="165" fontId="2" fillId="3" borderId="2" xfId="0" applyNumberFormat="1" applyFont="1" applyFill="1" applyBorder="1" applyAlignment="1"/>
    <xf numFmtId="165" fontId="2" fillId="3" borderId="3" xfId="0" applyNumberFormat="1" applyFont="1" applyFill="1" applyBorder="1" applyAlignment="1"/>
    <xf numFmtId="165" fontId="2" fillId="3" borderId="4" xfId="0" applyNumberFormat="1" applyFont="1" applyFill="1" applyBorder="1" applyAlignment="1"/>
    <xf numFmtId="166" fontId="2" fillId="3" borderId="0" xfId="0" applyNumberFormat="1" applyFont="1" applyFill="1" applyAlignment="1"/>
    <xf numFmtId="168" fontId="2" fillId="3" borderId="0" xfId="1" applyNumberFormat="1" applyFont="1" applyFill="1" applyAlignment="1"/>
    <xf numFmtId="169" fontId="2" fillId="3" borderId="4" xfId="0" applyNumberFormat="1" applyFont="1" applyFill="1" applyBorder="1" applyAlignment="1"/>
    <xf numFmtId="168" fontId="0" fillId="3" borderId="0" xfId="0" applyNumberFormat="1" applyFill="1" applyAlignment="1">
      <alignment wrapText="1"/>
    </xf>
    <xf numFmtId="0" fontId="3" fillId="3" borderId="0" xfId="0" applyFont="1" applyFill="1" applyAlignment="1">
      <alignment horizontal="center" wrapText="1"/>
    </xf>
    <xf numFmtId="0" fontId="0" fillId="3" borderId="0" xfId="0" applyFill="1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" fillId="3" borderId="0" xfId="0" applyFont="1" applyFill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6"/>
  <sheetViews>
    <sheetView showGridLines="0" tabSelected="1" workbookViewId="0">
      <selection activeCell="A19" sqref="A19"/>
    </sheetView>
  </sheetViews>
  <sheetFormatPr defaultColWidth="21.5" defaultRowHeight="12.75" x14ac:dyDescent="0.2"/>
  <cols>
    <col min="1" max="1" width="46.33203125" style="6" bestFit="1" customWidth="1"/>
    <col min="2" max="2" width="0.6640625" style="6" customWidth="1"/>
    <col min="3" max="3" width="19.6640625" style="6" bestFit="1" customWidth="1"/>
    <col min="4" max="4" width="0.6640625" style="6" customWidth="1"/>
    <col min="5" max="5" width="19.6640625" style="6" customWidth="1"/>
    <col min="6" max="6" width="0.6640625" style="6" customWidth="1"/>
    <col min="7" max="7" width="19.6640625" style="6" customWidth="1"/>
    <col min="8" max="8" width="0.6640625" style="6" customWidth="1"/>
    <col min="9" max="9" width="19.6640625" style="6" customWidth="1"/>
    <col min="10" max="16384" width="21.5" style="6"/>
  </cols>
  <sheetData>
    <row r="2" spans="1:9" x14ac:dyDescent="0.2">
      <c r="A2" s="33" t="s">
        <v>0</v>
      </c>
      <c r="B2" s="34"/>
      <c r="C2" s="34"/>
      <c r="D2" s="34"/>
      <c r="E2" s="34"/>
      <c r="F2" s="34"/>
      <c r="G2" s="34"/>
      <c r="H2" s="34"/>
      <c r="I2" s="34"/>
    </row>
    <row r="3" spans="1:9" x14ac:dyDescent="0.2">
      <c r="A3" s="35" t="s">
        <v>1</v>
      </c>
      <c r="B3" s="32"/>
      <c r="C3" s="32"/>
      <c r="D3" s="32"/>
      <c r="E3" s="32"/>
      <c r="F3" s="32"/>
      <c r="G3" s="32"/>
      <c r="H3" s="32"/>
      <c r="I3" s="32"/>
    </row>
    <row r="4" spans="1:9" x14ac:dyDescent="0.2">
      <c r="A4" s="35" t="s">
        <v>2</v>
      </c>
      <c r="B4" s="32"/>
      <c r="C4" s="32"/>
      <c r="D4" s="32"/>
      <c r="E4" s="32"/>
      <c r="F4" s="32"/>
      <c r="G4" s="32"/>
      <c r="H4" s="32"/>
      <c r="I4" s="32"/>
    </row>
    <row r="5" spans="1:9" x14ac:dyDescent="0.2">
      <c r="A5" s="7"/>
      <c r="B5" s="7"/>
      <c r="C5" s="7"/>
      <c r="D5" s="7"/>
      <c r="E5" s="7"/>
      <c r="F5" s="7"/>
      <c r="G5" s="7"/>
      <c r="H5" s="7"/>
      <c r="I5" s="7"/>
    </row>
    <row r="6" spans="1:9" x14ac:dyDescent="0.2">
      <c r="A6" s="7"/>
      <c r="B6" s="7"/>
      <c r="C6" s="36" t="s">
        <v>27</v>
      </c>
      <c r="D6" s="37"/>
      <c r="E6" s="37"/>
      <c r="F6" s="7"/>
      <c r="G6" s="36" t="s">
        <v>28</v>
      </c>
      <c r="H6" s="37"/>
      <c r="I6" s="37"/>
    </row>
    <row r="7" spans="1:9" x14ac:dyDescent="0.2">
      <c r="A7" s="7"/>
      <c r="B7" s="7"/>
      <c r="C7" s="8" t="s">
        <v>3</v>
      </c>
      <c r="D7" s="7"/>
      <c r="E7" s="8" t="s">
        <v>4</v>
      </c>
      <c r="F7" s="7"/>
      <c r="G7" s="8" t="s">
        <v>3</v>
      </c>
      <c r="H7" s="7"/>
      <c r="I7" s="8" t="s">
        <v>4</v>
      </c>
    </row>
    <row r="8" spans="1:9" x14ac:dyDescent="0.2">
      <c r="A8" s="7"/>
      <c r="B8" s="7"/>
      <c r="C8" s="7"/>
      <c r="D8" s="7"/>
      <c r="E8" s="7"/>
      <c r="F8" s="7"/>
      <c r="G8" s="7"/>
      <c r="H8" s="7"/>
      <c r="I8" s="7"/>
    </row>
    <row r="9" spans="1:9" x14ac:dyDescent="0.2">
      <c r="A9" s="1" t="s">
        <v>5</v>
      </c>
      <c r="B9" s="2"/>
      <c r="C9" s="2"/>
      <c r="D9" s="2"/>
      <c r="E9" s="2"/>
      <c r="F9" s="2"/>
      <c r="G9" s="2"/>
      <c r="H9" s="2"/>
      <c r="I9" s="2"/>
    </row>
    <row r="10" spans="1:9" x14ac:dyDescent="0.2">
      <c r="A10" s="9" t="s">
        <v>6</v>
      </c>
      <c r="B10" s="7"/>
      <c r="C10" s="16">
        <v>5322</v>
      </c>
      <c r="D10" s="10"/>
      <c r="E10" s="16">
        <v>4782</v>
      </c>
      <c r="F10" s="10"/>
      <c r="G10" s="16">
        <v>50909</v>
      </c>
      <c r="H10" s="10"/>
      <c r="I10" s="16">
        <v>51505</v>
      </c>
    </row>
    <row r="11" spans="1:9" x14ac:dyDescent="0.2">
      <c r="A11" s="3" t="s">
        <v>7</v>
      </c>
      <c r="B11" s="2"/>
      <c r="C11" s="3" t="s">
        <v>8</v>
      </c>
      <c r="D11" s="4"/>
      <c r="E11" s="3" t="s">
        <v>8</v>
      </c>
      <c r="F11" s="4"/>
      <c r="G11" s="3" t="s">
        <v>8</v>
      </c>
      <c r="H11" s="4"/>
      <c r="I11" s="3" t="s">
        <v>8</v>
      </c>
    </row>
    <row r="12" spans="1:9" x14ac:dyDescent="0.2">
      <c r="A12" s="12" t="s">
        <v>9</v>
      </c>
      <c r="B12" s="7"/>
      <c r="C12" s="23">
        <v>59409</v>
      </c>
      <c r="D12" s="11"/>
      <c r="E12" s="23">
        <v>33917</v>
      </c>
      <c r="F12" s="11"/>
      <c r="G12" s="23">
        <v>196295</v>
      </c>
      <c r="H12" s="11"/>
      <c r="I12" s="23">
        <v>131012</v>
      </c>
    </row>
    <row r="13" spans="1:9" x14ac:dyDescent="0.2">
      <c r="A13" s="5" t="s">
        <v>10</v>
      </c>
      <c r="B13" s="2"/>
      <c r="C13" s="17">
        <v>12968</v>
      </c>
      <c r="D13" s="4"/>
      <c r="E13" s="17">
        <v>12066</v>
      </c>
      <c r="F13" s="4"/>
      <c r="G13" s="17">
        <v>50178</v>
      </c>
      <c r="H13" s="4"/>
      <c r="I13" s="17">
        <v>44021</v>
      </c>
    </row>
    <row r="14" spans="1:9" x14ac:dyDescent="0.2">
      <c r="A14" s="12" t="s">
        <v>11</v>
      </c>
      <c r="B14" s="7"/>
      <c r="C14" s="24">
        <f>SUM(C12:C13)</f>
        <v>72377</v>
      </c>
      <c r="D14" s="11"/>
      <c r="E14" s="24">
        <f>SUM(E12:E13)</f>
        <v>45983</v>
      </c>
      <c r="F14" s="11"/>
      <c r="G14" s="24">
        <f>SUM(G12:G13)</f>
        <v>246473</v>
      </c>
      <c r="H14" s="11"/>
      <c r="I14" s="24">
        <f>SUM(I12:I13)</f>
        <v>175033</v>
      </c>
    </row>
    <row r="15" spans="1:9" x14ac:dyDescent="0.2">
      <c r="A15" s="3" t="s">
        <v>12</v>
      </c>
      <c r="B15" s="2"/>
      <c r="C15" s="18">
        <f>+C10-C14</f>
        <v>-67055</v>
      </c>
      <c r="D15" s="4"/>
      <c r="E15" s="18">
        <f>+E10-E14</f>
        <v>-41201</v>
      </c>
      <c r="F15" s="4"/>
      <c r="G15" s="18">
        <f>+G10-G14</f>
        <v>-195564</v>
      </c>
      <c r="H15" s="4"/>
      <c r="I15" s="18">
        <f>+I10-I14</f>
        <v>-123528</v>
      </c>
    </row>
    <row r="16" spans="1:9" x14ac:dyDescent="0.2">
      <c r="A16" s="9" t="s">
        <v>13</v>
      </c>
      <c r="B16" s="7"/>
      <c r="C16" s="23">
        <v>402</v>
      </c>
      <c r="D16" s="11"/>
      <c r="E16" s="23">
        <v>387</v>
      </c>
      <c r="F16" s="11"/>
      <c r="G16" s="23">
        <v>1704</v>
      </c>
      <c r="H16" s="11"/>
      <c r="I16" s="23">
        <v>971</v>
      </c>
    </row>
    <row r="17" spans="1:9" x14ac:dyDescent="0.2">
      <c r="A17" s="3" t="s">
        <v>29</v>
      </c>
      <c r="B17" s="2"/>
      <c r="C17" s="17">
        <v>122</v>
      </c>
      <c r="D17" s="4"/>
      <c r="E17" s="17">
        <v>7</v>
      </c>
      <c r="F17" s="4"/>
      <c r="G17" s="17">
        <v>34</v>
      </c>
      <c r="H17" s="4"/>
      <c r="I17" s="17">
        <v>53</v>
      </c>
    </row>
    <row r="18" spans="1:9" x14ac:dyDescent="0.2">
      <c r="A18" s="12" t="s">
        <v>31</v>
      </c>
      <c r="B18" s="7"/>
      <c r="C18" s="25">
        <f>SUM(C15:C17)</f>
        <v>-66531</v>
      </c>
      <c r="D18" s="11"/>
      <c r="E18" s="25">
        <f>SUM(E15:E17)</f>
        <v>-40807</v>
      </c>
      <c r="F18" s="11"/>
      <c r="G18" s="25">
        <f>SUM(G15:G17)</f>
        <v>-193826</v>
      </c>
      <c r="H18" s="11"/>
      <c r="I18" s="25">
        <f>SUM(I15:I17)</f>
        <v>-122504</v>
      </c>
    </row>
    <row r="19" spans="1:9" x14ac:dyDescent="0.2">
      <c r="A19" s="3" t="s">
        <v>30</v>
      </c>
      <c r="B19" s="2"/>
      <c r="C19" s="17">
        <v>-248</v>
      </c>
      <c r="D19" s="4"/>
      <c r="E19" s="17">
        <v>-5158</v>
      </c>
      <c r="F19" s="4"/>
      <c r="G19" s="17">
        <v>-406</v>
      </c>
      <c r="H19" s="4"/>
      <c r="I19" s="17">
        <v>-16787</v>
      </c>
    </row>
    <row r="20" spans="1:9" x14ac:dyDescent="0.2">
      <c r="A20" s="9" t="s">
        <v>14</v>
      </c>
      <c r="B20" s="7"/>
      <c r="C20" s="29">
        <f>+C18-C19</f>
        <v>-66283</v>
      </c>
      <c r="D20" s="11"/>
      <c r="E20" s="29">
        <f>+E18-E19</f>
        <v>-35649</v>
      </c>
      <c r="F20" s="11"/>
      <c r="G20" s="29">
        <f>+G18-G19</f>
        <v>-193420</v>
      </c>
      <c r="H20" s="11"/>
      <c r="I20" s="29">
        <f>+I18-I19</f>
        <v>-105717</v>
      </c>
    </row>
    <row r="21" spans="1:9" x14ac:dyDescent="0.2">
      <c r="A21" s="3" t="s">
        <v>15</v>
      </c>
      <c r="B21" s="2"/>
      <c r="C21" s="3" t="s">
        <v>8</v>
      </c>
      <c r="D21" s="2"/>
      <c r="E21" s="3" t="s">
        <v>8</v>
      </c>
      <c r="F21" s="2"/>
      <c r="G21" s="3" t="s">
        <v>8</v>
      </c>
      <c r="H21" s="2"/>
      <c r="I21" s="3" t="s">
        <v>8</v>
      </c>
    </row>
    <row r="22" spans="1:9" x14ac:dyDescent="0.2">
      <c r="A22" s="13" t="s">
        <v>16</v>
      </c>
      <c r="B22" s="7"/>
      <c r="C22" s="27">
        <f>+C20/C24</f>
        <v>-1.8566666666666667</v>
      </c>
      <c r="D22" s="14"/>
      <c r="E22" s="27">
        <v>-1.02</v>
      </c>
      <c r="F22" s="14"/>
      <c r="G22" s="27">
        <f>+G20/G24</f>
        <v>-5.4506002367130701</v>
      </c>
      <c r="H22" s="14"/>
      <c r="I22" s="27">
        <v>-3.06</v>
      </c>
    </row>
    <row r="23" spans="1:9" x14ac:dyDescent="0.2">
      <c r="A23" s="3" t="s">
        <v>17</v>
      </c>
      <c r="B23" s="2"/>
      <c r="C23" s="3" t="s">
        <v>8</v>
      </c>
      <c r="D23" s="2"/>
      <c r="E23" s="3" t="s">
        <v>8</v>
      </c>
      <c r="F23" s="2"/>
      <c r="G23" s="3" t="s">
        <v>8</v>
      </c>
      <c r="H23" s="2"/>
      <c r="I23" s="3" t="s">
        <v>8</v>
      </c>
    </row>
    <row r="24" spans="1:9" x14ac:dyDescent="0.2">
      <c r="A24" s="13" t="s">
        <v>16</v>
      </c>
      <c r="C24" s="26">
        <v>35700</v>
      </c>
      <c r="E24" s="26">
        <v>35022</v>
      </c>
      <c r="G24" s="26">
        <v>35486</v>
      </c>
      <c r="I24" s="26">
        <v>34580</v>
      </c>
    </row>
    <row r="25" spans="1:9" x14ac:dyDescent="0.2">
      <c r="A25" s="7"/>
      <c r="B25" s="7"/>
      <c r="C25" s="7"/>
      <c r="D25" s="7"/>
      <c r="E25" s="7"/>
      <c r="F25" s="7"/>
      <c r="G25" s="7"/>
      <c r="H25" s="7"/>
      <c r="I25" s="7"/>
    </row>
    <row r="26" spans="1:9" x14ac:dyDescent="0.2">
      <c r="A26" s="7"/>
      <c r="B26" s="7"/>
      <c r="C26" s="15">
        <v>42735</v>
      </c>
      <c r="D26" s="7"/>
      <c r="E26" s="15">
        <v>42369</v>
      </c>
    </row>
    <row r="27" spans="1:9" x14ac:dyDescent="0.2">
      <c r="A27" s="7"/>
      <c r="B27" s="7"/>
      <c r="C27" s="31"/>
      <c r="D27" s="32"/>
      <c r="E27" s="32"/>
    </row>
    <row r="28" spans="1:9" x14ac:dyDescent="0.2">
      <c r="A28" s="1" t="s">
        <v>18</v>
      </c>
      <c r="B28" s="2"/>
      <c r="C28" s="2"/>
      <c r="D28" s="2"/>
      <c r="E28" s="2"/>
    </row>
    <row r="29" spans="1:9" x14ac:dyDescent="0.2">
      <c r="A29" s="9" t="s">
        <v>19</v>
      </c>
      <c r="B29" s="7"/>
      <c r="C29" s="16">
        <v>289278</v>
      </c>
      <c r="D29" s="16"/>
      <c r="E29" s="16">
        <v>391890</v>
      </c>
    </row>
    <row r="30" spans="1:9" x14ac:dyDescent="0.2">
      <c r="A30" s="19" t="s">
        <v>20</v>
      </c>
      <c r="B30" s="20"/>
      <c r="C30" s="21">
        <v>299630</v>
      </c>
      <c r="D30" s="21"/>
      <c r="E30" s="21">
        <v>428851</v>
      </c>
    </row>
    <row r="31" spans="1:9" x14ac:dyDescent="0.2">
      <c r="A31" s="9" t="s">
        <v>21</v>
      </c>
      <c r="B31" s="7"/>
      <c r="C31" s="28">
        <v>209976</v>
      </c>
      <c r="D31" s="28"/>
      <c r="E31" s="28">
        <v>213066</v>
      </c>
    </row>
    <row r="32" spans="1:9" x14ac:dyDescent="0.2">
      <c r="A32" s="19" t="s">
        <v>22</v>
      </c>
      <c r="B32" s="20"/>
      <c r="C32" s="21">
        <v>125000</v>
      </c>
      <c r="D32" s="21"/>
      <c r="E32" s="21">
        <v>125000</v>
      </c>
    </row>
    <row r="33" spans="1:7" x14ac:dyDescent="0.2">
      <c r="A33" s="9" t="s">
        <v>23</v>
      </c>
      <c r="B33" s="7"/>
      <c r="C33" s="28">
        <v>394248</v>
      </c>
      <c r="D33" s="28"/>
      <c r="E33" s="28">
        <v>368904</v>
      </c>
    </row>
    <row r="34" spans="1:7" x14ac:dyDescent="0.2">
      <c r="A34" s="19" t="s">
        <v>24</v>
      </c>
      <c r="B34" s="20"/>
      <c r="C34" s="21">
        <v>504517</v>
      </c>
      <c r="D34" s="21"/>
      <c r="E34" s="21">
        <v>465924</v>
      </c>
    </row>
    <row r="35" spans="1:7" x14ac:dyDescent="0.2">
      <c r="A35" s="9" t="s">
        <v>25</v>
      </c>
      <c r="B35" s="7"/>
      <c r="C35" s="28">
        <v>-598959</v>
      </c>
      <c r="D35" s="28"/>
      <c r="E35" s="28">
        <v>-405539</v>
      </c>
      <c r="G35" s="30"/>
    </row>
    <row r="36" spans="1:7" x14ac:dyDescent="0.2">
      <c r="A36" s="19" t="s">
        <v>26</v>
      </c>
      <c r="B36" s="20"/>
      <c r="C36" s="22">
        <v>-94618</v>
      </c>
      <c r="D36" s="22"/>
      <c r="E36" s="22">
        <v>59947</v>
      </c>
    </row>
  </sheetData>
  <mergeCells count="6">
    <mergeCell ref="C27:E27"/>
    <mergeCell ref="A2:I2"/>
    <mergeCell ref="A3:I3"/>
    <mergeCell ref="A4:I4"/>
    <mergeCell ref="C6:E6"/>
    <mergeCell ref="G6:I6"/>
  </mergeCells>
  <pageMargins left="0.7" right="0.7" top="0.75" bottom="0.75" header="0.3" footer="0.3"/>
  <pageSetup orientation="landscape" r:id="rId1"/>
  <ignoredErrors>
    <ignoredError sqref="C7:L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Earnings Release Tables</vt:lpstr>
    </vt:vector>
  </TitlesOfParts>
  <Company>Workiva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OPHT Earnings Release-09.30.2016</dc:title>
  <dc:creator>Workiva - Heena Kazi</dc:creator>
  <cp:lastModifiedBy>Rocco Auletta</cp:lastModifiedBy>
  <cp:lastPrinted>2017-02-15T16:24:18Z</cp:lastPrinted>
  <dcterms:created xsi:type="dcterms:W3CDTF">2016-11-07T17:15:20Z</dcterms:created>
  <dcterms:modified xsi:type="dcterms:W3CDTF">2017-02-27T18:32:39Z</dcterms:modified>
</cp:coreProperties>
</file>