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17\Q2 2017\"/>
    </mc:Choice>
  </mc:AlternateContent>
  <bookViews>
    <workbookView xWindow="0" yWindow="0" windowWidth="28800" windowHeight="11745"/>
  </bookViews>
  <sheets>
    <sheet name="Sm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'[3]Income Statement'!#REF!</definedName>
    <definedName name="_RIV01113c9f67c543bf88ff8e11b711c28b" hidden="1">'[3]Income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'[4]P.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[5]BS!#REF!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'[6]P.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'[6]P.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'[6]P.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'[3]Cash Flow'!#REF!</definedName>
    <definedName name="_RIV05128cd1ebe34bcaa2efe4d6017ca595" hidden="1">'[3]Cash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'[4]P.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'[3]Cash Flow'!#REF!</definedName>
    <definedName name="_RIV0566b74c0fa74ea189a6f2d549887657" hidden="1">'[3]Cash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'[4]P.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'[6]P.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7ecd4935a4222bfeee72de8666ba2" hidden="1">#REF!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'[4]P. 55 MM P&amp;L'!#REF!</definedName>
    <definedName name="_RIV09011a52d25b4181ae1779a5865bb793" hidden="1">'[6]P.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'[3]Cash Flow'!#REF!</definedName>
    <definedName name="_RIV0b5f4156d65741569e0c298f82d97ead" hidden="1">'[3]Cash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'[6]P.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'[6]P.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'[4]P.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'[4]P.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'[6]2-ASUs'!#REF!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[7]BALANCE!#REF!</definedName>
    <definedName name="_RIV14ca89ad985d46f88b6e0c58bf7b5a28" hidden="1">[7]BALANCE!#REF!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'[3]Income Statement'!#REF!</definedName>
    <definedName name="_RIV153cd1705ddf4b58ac458635bf5f99f0" hidden="1">'[3]Income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[7]BALANCE!#REF!</definedName>
    <definedName name="_RIV15f3f654858548f6b0de11f42e6dc047" hidden="1">[7]BALANCE!#REF!</definedName>
    <definedName name="_RIV15f6f576cb244e6d83c99c1ed217b271" hidden="1">#REF!</definedName>
    <definedName name="_RIV15f8e145ed2b4d5698e63189759daa54" hidden="1">'[4]P.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'[4]P.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[7]BALANCE!#REF!</definedName>
    <definedName name="_RIV1af0154593774ecbb7f62f550f7947f7" hidden="1">[7]BALANCE!#REF!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0" hidden="1">'[3]Cash Flow'!#REF!</definedName>
    <definedName name="_RIV1c60f0449bf8432e8a055d2d4c3b8443" hidden="1">'[3]Cash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'[6]2-ASUs'!#REF!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0" hidden="1">[7]BALANCE!#REF!</definedName>
    <definedName name="_RIV1e4e1f415e4543489234a8d40401d21f" hidden="1">[7]BALANCE!#REF!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'[6]P.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'[3]Cash Flow'!#REF!</definedName>
    <definedName name="_RIV2328c48593e44f1fab89eb103e8856da" hidden="1">'[3]Cash Flow'!#REF!</definedName>
    <definedName name="_RIV232e6425faa343dba510028314e0b92f" localSheetId="0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[7]BALANCE!#REF!</definedName>
    <definedName name="_RIV237213f02dce4310bc857d04b2262326" hidden="1">[7]BALANCE!#REF!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'[3]Balance Sheet'!#REF!</definedName>
    <definedName name="_RIV24a41935e4944444be21a1194043c7fb" hidden="1">'[3]Balance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'[6]P.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[7]BALANCE!#REF!</definedName>
    <definedName name="_RIV26336795b3b541eca7f883621114730a" hidden="1">[7]BALANCE!#REF!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[7]BALANCE!#REF!</definedName>
    <definedName name="_RIV267bca7992684a369f79abd58d406562" hidden="1">[7]BALANCE!#REF!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'[6]P.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'[6]P.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'[3]Cash Flow'!#REF!</definedName>
    <definedName name="_RIV28db613ff78b438585a1dd692f4cda72" hidden="1">'[3]Cash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'[6]P.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'[4]P.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'[6]P.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'[4]P.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'[4]P. 5'!#REF!</definedName>
    <definedName name="_RIV34232ae689b848ad94ca58e87aa2e778" hidden="1">#REF!</definedName>
    <definedName name="_RIV3433bfe1152347f6abf97eb4ebb2f9b2" localSheetId="0" hidden="1">'[3]Cash Flow'!#REF!</definedName>
    <definedName name="_RIV3433bfe1152347f6abf97eb4ebb2f9b2" hidden="1">'[3]Cash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'[4]P.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[7]BALANCE!#REF!</definedName>
    <definedName name="_RIV3b6260c9f6354e7a81f74c772d048b9b" hidden="1">[7]BALANCE!#REF!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'[6]P.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'[6]P.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'[6]P.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'[4]P.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'[6]P.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'[4]P.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'[6]P.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Smart!$53:$53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'[6]P.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[7]BALANCE!#REF!</definedName>
    <definedName name="_RIV4309a4ffcb874d49bb85ead99a9535cd" hidden="1">[7]BALANCE!#REF!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'[6]P.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[7]BALANCE!#REF!</definedName>
    <definedName name="_RIV45289a2ae84046b88788c73eb0fb9879" hidden="1">[7]BALANCE!#REF!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'[6]P.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'[3]Cash Flow'!#REF!</definedName>
    <definedName name="_RIV46817d859c4d44008c0678805e61074d" hidden="1">'[3]Cash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'[6]P.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'[4]P.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[7]BALANCE!#REF!</definedName>
    <definedName name="_RIV489ec1eef63246a5a507688a10fe1ff4" hidden="1">[7]BALANCE!#REF!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'[4]P.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'[6]P.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'[3]Cash Flow'!#REF!</definedName>
    <definedName name="_RIV4a5a8aafa65240fa958850cfd594ffbd" hidden="1">'[3]Cash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'[4]P.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[7]BALANCE!#REF!</definedName>
    <definedName name="_RIV4c626390f172429da6d4f9f5b76c5330" hidden="1">[7]BALANCE!#REF!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'[6]P.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'[6]P.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'[3]Cash Flow'!#REF!</definedName>
    <definedName name="_RIV4e64e5b27ecf48ac87478fff4fed80ea" hidden="1">'[3]Cash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'[6]P.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'[6]P.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'[6]P. 78'!#REF!</definedName>
    <definedName name="_RIV52e6145899084aa6a55d3ed4860c0247" hidden="1">#REF!</definedName>
    <definedName name="_RIV52f1e98614bd406abbd0b5abcbae7a18" hidden="1">'[6]P.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'[6]P.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'[6]P.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'[6]P.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'[3]Income Statement'!#REF!</definedName>
    <definedName name="_RIV55c225d3bb804191affe6f9eb57a4e3a" hidden="1">'[3]Income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'[3]Balance Sheet'!#REF!</definedName>
    <definedName name="_RIV57b54b08dc8f4b6f89c2dc2ba808c914" hidden="1">'[3]Balance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'[6]P.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[7]BALANCE!#REF!</definedName>
    <definedName name="_RIV58af3b9092ac4756b44fe9da90420103" hidden="1">[7]BALANCE!#REF!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'[4]P.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'[4]P.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'[6]P.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'[4]P.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[7]BALANCE!#REF!</definedName>
    <definedName name="_RIV61736d18468748ae9bf61d56c8cb47cc" hidden="1">[7]BALANCE!#REF!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'[4]P.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'[6]P.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'[3]Income Statement'!#REF!</definedName>
    <definedName name="_RIV62c0acc4a0014ff2a2592b2b92f1ab14" hidden="1">'[3]Income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'[3]Comprehensive Income'!#REF!</definedName>
    <definedName name="_RIV6562edce2e81424cb31c042a724122ef" hidden="1">'[3]Comprehensive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'[6]P.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[7]BALANCE!#REF!</definedName>
    <definedName name="_RIV6b871f2823e1430bb55f11f95a2ac670" hidden="1">[7]BALANCE!#REF!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'[6]P.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'[6]2-ASUs'!#REF!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[7]BALANCE!#REF!</definedName>
    <definedName name="_RIV71015396a77c447ebee83b691ddba95b" hidden="1">[7]BALANCE!#REF!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'[3]Balance Sheet'!#REF!</definedName>
    <definedName name="_RIV717b0991eb294e7bb72fe7bf129556bb" hidden="1">'[3]Balance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[7]BALANCE!#REF!</definedName>
    <definedName name="_RIV721680c5a9264e8a9cacaa0be3328b6b" hidden="1">[7]BALANCE!#REF!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[7]BALANCE!#REF!</definedName>
    <definedName name="_RIV73455e505b9147789144715ace8b5059" hidden="1">[7]BALANCE!#REF!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'[6]P.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'[6]2-ASUs'!#REF!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'[3]Balance Sheet'!#REF!</definedName>
    <definedName name="_RIV74a93bda3d89492dbe1aae1ad90f2cac" hidden="1">'[3]Balance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'[4]P.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'[6]P.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'[6]P.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'[6]P. 76'!#REF!</definedName>
    <definedName name="_RIV78c25160e55445aa880c9ac00a504ae7" localSheetId="0" hidden="1">'[3]Cash Flow'!#REF!</definedName>
    <definedName name="_RIV78c25160e55445aa880c9ac00a504ae7" hidden="1">'[3]Cash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'[3]Income Statement'!#REF!</definedName>
    <definedName name="_RIV7e2b28efb13c43a3ade0f9730ce906fe" hidden="1">'[3]Income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'[4]P.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'[6]P. 78'!#REF!</definedName>
    <definedName name="_RIV82b75fdce17a461d806eb35c03f7a6c0" localSheetId="0" hidden="1">[7]BALANCE!#REF!</definedName>
    <definedName name="_RIV82b75fdce17a461d806eb35c03f7a6c0" hidden="1">[7]BALANCE!#REF!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'[4]P.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[8]NIR!#REF!</definedName>
    <definedName name="_RIV84ce7367fcd94b89a953e1b2cdb1d3e9" hidden="1">[8]NIR!#REF!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'[6]P.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[7]BALANCE!#REF!</definedName>
    <definedName name="_RIV8768471c05ed49ef8fbc3860687bd3bf" hidden="1">[7]BALANCE!#REF!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[7]BALANCE!#REF!</definedName>
    <definedName name="_RIV88a1663fd25f4c54bfdf09ddef0abd94" hidden="1">[7]BALANCE!#REF!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0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'[6]P.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'[4]P.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[7]BALANCE!#REF!</definedName>
    <definedName name="_RIV8f02aa22e8dd4212a33568c72f21d856" hidden="1">[7]BALANCE!#REF!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[7]BALANCE!#REF!</definedName>
    <definedName name="_RIV8f45c81840024464b4786f77ada4fa2d" hidden="1">[7]BALANCE!#REF!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'[6]P.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Smart!$52:$52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0" hidden="1">[7]BALANCE!#REF!</definedName>
    <definedName name="_RIV92d17a2d67264534a7d4e475a593b14c" hidden="1">[7]BALANCE!#REF!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'[6]P.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'[4]P.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'[6]P.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'[6]P. 92'!#REF!</definedName>
    <definedName name="_RIV9992fee4df124cdc911b96800583066b" localSheetId="0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[7]BALANCE!#REF!</definedName>
    <definedName name="_RIV9ab0a421574f47788e7ed2785c3b90c7" hidden="1">[7]BALANCE!#REF!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'[3]Cash Flow'!#REF!</definedName>
    <definedName name="_RIV9c5dcb32b2344d749f0cb1b9b0f2ac33" hidden="1">'[3]Cash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'[3]Balance Sheet'!#REF!</definedName>
    <definedName name="_RIV9c864f878e494f3ca8ce4de3b24dd5a5" hidden="1">'[3]Balance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'[3]Comprehensive Income'!#REF!</definedName>
    <definedName name="_RIV9cc01dbc25794f8ca8bfa33bf8f8bbfd" hidden="1">'[3]Comprehensive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'[3]Comprehensive Income'!#REF!</definedName>
    <definedName name="_RIV9d4ea9e6d2fb4b6a9979c4b3ac657402" hidden="1">'[3]Comprehensive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'[4]P.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'[8]Financial Highlights'!#REF!</definedName>
    <definedName name="_RIVa40d733d3f5e4558a4a1134d5140987b" hidden="1">'[8]Financial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0" hidden="1">[7]BALANCE!#REF!</definedName>
    <definedName name="_RIVa4d3295c57e14ac8a51049d89fe4a887" hidden="1">[7]BALANCE!#REF!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'[4]P.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0" hidden="1">'[3]Income Statement'!#REF!</definedName>
    <definedName name="_RIVa5526b82c32b4a55978de7cdbca65747" hidden="1">'[3]Income Statement'!#REF!</definedName>
    <definedName name="_RIVa55712bfdcfb46d497f4bd4bbf243c9a" localSheetId="0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'[6]P.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'[6]P.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0d6b556994db698167c2b2975dd7b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'[6]P.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'[6]P.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[7]BALANCE!#REF!</definedName>
    <definedName name="_RIVa82cdfed48194028b82ef53b83f23100" hidden="1">[7]BALANCE!#REF!</definedName>
    <definedName name="_RIVa82d110ad78f406ebb7f493c65ca5dc5" localSheetId="0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'[3]Comprehensive Income'!#REF!</definedName>
    <definedName name="_RIVa87dc3d3780f44e386556d2f92267336" hidden="1">'[3]Comprehensive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'[4]P.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[7]BALANCE!#REF!</definedName>
    <definedName name="_RIVab44c5ce9d004628935180d5fa1c21e3" hidden="1">[7]BALANCE!#REF!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'[3]Cash Flow'!#REF!</definedName>
    <definedName name="_RIVac7d3f0956c64fc7be9c16bddc0c1342" hidden="1">'[3]Cash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'[4]P.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'[4]P.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'[3]Income Statement'!#REF!</definedName>
    <definedName name="_RIVafa157dc87814081b1a098243ad9d297" hidden="1">'[3]Income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'[6]P.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'[6]P.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[7]BALANCE!#REF!</definedName>
    <definedName name="_RIVb2756f4a022347988da0ab4b3215ecd1" hidden="1">[7]BALANCE!#REF!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'[6]P.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[7]BALANCE!#REF!</definedName>
    <definedName name="_RIVb4b63981cec648fca37ea6b1a5359e54" hidden="1">[7]BALANCE!#REF!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[7]BALANCE!#REF!</definedName>
    <definedName name="_RIVb5ac12757bc24313972497ecc4aba648" hidden="1">[7]BALANCE!#REF!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'[6]P.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'[4]P.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[7]BALANCE!#REF!</definedName>
    <definedName name="_RIVbb4fcc1d2ea74663b5e3cc8a458f2213" hidden="1">[7]BALANCE!#REF!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'[3]Balance Sheet'!#REF!</definedName>
    <definedName name="_RIVbf6ee2c4ed684bceb8e13a51bd4f09ef" hidden="1">'[3]Balance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'[4]P.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'[4]P.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'[4]P.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'[6]P.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'[3]Balance Sheet'!#REF!</definedName>
    <definedName name="_RIVc4b9a710a9974df8a1986a12b35956c0" hidden="1">'[3]Balance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'[3]Cash Flow'!#REF!</definedName>
    <definedName name="_RIVc4f13e5e24b64a2c8f1859f898011c9e" hidden="1">'[3]Cash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'[4]P.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0" hidden="1">'[3]Cash Flow'!#REF!</definedName>
    <definedName name="_RIVc779927e113b4b64bd462c3d7a43d1ac" hidden="1">'[3]Cash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[7]BALANCE!#REF!</definedName>
    <definedName name="_RIVc863fe21ad524e97a018ce07068ca29a" hidden="1">[7]BALANCE!#REF!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'[6]P.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'[6]P.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'[6]P.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'[3]Balance Sheet'!#REF!</definedName>
    <definedName name="_RIVcd48128f35ed4757b3f9a029ad6031bd" hidden="1">'[3]Balance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'[6]P.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'[6]P.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[7]BALANCE!#REF!</definedName>
    <definedName name="_RIVd1efe478492245fa997d93ff3948a401" hidden="1">[7]BALANCE!#REF!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'[3]Comprehensive Income'!#REF!</definedName>
    <definedName name="_RIVd2b9405006f74931b51526694c6ea384" hidden="1">'[3]Comprehensive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'[6]P.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'[3]Income Statement'!#REF!</definedName>
    <definedName name="_RIVd65959ff26a64cbcb71615596daa686b" hidden="1">'[3]Income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[7]BALANCE!#REF!</definedName>
    <definedName name="_RIVd8308fdc84db4bf7ba5a1d74e9db5da4" hidden="1">[7]BALANCE!#REF!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'[6]P.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'[3]Income Statement'!#REF!</definedName>
    <definedName name="_RIVd96ab0e7484d43a696698148ae985f5b" hidden="1">'[3]Income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'[4]P. 5'!#REF!</definedName>
    <definedName name="_RIVda19978d7f64444b9e82308a9f6cd41d" hidden="1">'[4]P.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0" hidden="1">[7]BALANCE!#REF!</definedName>
    <definedName name="_RIVda7587810f904f5587bf203dfa278d20" hidden="1">[7]BALANCE!#REF!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#REF!</definedName>
    <definedName name="_RIVdafc1024b7254d76a3f3c859cb26f3ce" hidden="1">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'[6]P.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[7]BALANCE!#REF!</definedName>
    <definedName name="_RIVdb156cf5ab7045c2b02a8788e4109798" hidden="1">[7]BALANCE!#REF!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[7]BALANCE!#REF!</definedName>
    <definedName name="_RIVdb30b26edbe7425389915c7d0dbd33ab" hidden="1">[7]BALANCE!#REF!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'[6]P.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'[4]P.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'[3]Cash Flow'!#REF!</definedName>
    <definedName name="_RIVdc06b60a3315472baa628ff81f796cfb" hidden="1">'[3]Cash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0" hidden="1">'[3]Comprehensive Income'!#REF!</definedName>
    <definedName name="_RIVde542463c0fd46e7ab97df5a4e0dd4f8" hidden="1">'[3]Comprehensive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'[6]P. 96 &amp; 97'!#REF!</definedName>
    <definedName name="_RIVde78d3bfa4844799b2968a3a56a16be5" hidden="1">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'[4]P.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'[3]Cash Flow'!#REF!</definedName>
    <definedName name="_RIVe16c01c6e69d49e9a3188c9d15e253ba" hidden="1">'[3]Cash Flow'!#REF!</definedName>
    <definedName name="_RIVe1847e9a27f84e3baefbe247080f8363" localSheetId="0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'[6]P.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[7]BALANCE!#REF!</definedName>
    <definedName name="_RIVe3411ede0cab432e87cb945d1ff7a35b" hidden="1">[7]BALANCE!#REF!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'[3]Cash Flow'!#REF!</definedName>
    <definedName name="_RIVe3e0caec08b846368ec773c543799913" hidden="1">'[3]Cash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'[6]P.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'[3]Income Statement'!#REF!</definedName>
    <definedName name="_RIVe8001bdeef8d4f26bd93e122532543f0" hidden="1">'[3]Income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[7]BALANCE!#REF!</definedName>
    <definedName name="_RIVe85e9f4d23494e839c5727b6f31cac04" hidden="1">[7]BALANCE!#REF!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'[6]P.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'[6]P.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'[6]P.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'[4]P.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'[6]P.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'[4]P.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'[3]Cash Flow'!#REF!</definedName>
    <definedName name="_RIVf30ca9bcef634924af3a1f782254289d" hidden="1">'[3]Cash Flow'!#REF!</definedName>
    <definedName name="_RIVf32267fea7114dfc85198ea01ba0b488" hidden="1">#REF!</definedName>
    <definedName name="_RIVf32aa00978c741afa331a1c8496aa351" localSheetId="0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'[3]Cash Flow'!#REF!</definedName>
    <definedName name="_RIVf4d19f2820254081bf4d98c5c0cc274a" hidden="1">'[3]Cash Flow'!#REF!</definedName>
    <definedName name="_RIVf4d1ce04ba1f440391788fcc2974a242" hidden="1">#REF!</definedName>
    <definedName name="_RIVf4d3e8e4623141acab50978a13a96284" localSheetId="0" hidden="1">'[3]Balance Sheet'!#REF!</definedName>
    <definedName name="_RIVf4d3e8e4623141acab50978a13a96284" hidden="1">'[3]Balance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'[4]P.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'[6]P.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0" hidden="1">[7]BALANCE!#REF!</definedName>
    <definedName name="_RIVf80f8e2e16de4f95b66d830cff8864b9" hidden="1">[7]BALANCE!#REF!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[7]BALANCE!#REF!</definedName>
    <definedName name="_RIVf9be28e3a35c407f9e2ea46912126e11" hidden="1">[7]BALANCE!#REF!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'[8]Financial and Op Highlights'!#REF!</definedName>
    <definedName name="_RIVfae1469bc718418b9f1ddf330adc831a" hidden="1">'[8]Financial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'[3]Cash Flow'!#REF!</definedName>
    <definedName name="_RIVfb97033ef8a649038f2342c050ba68f3" hidden="1">'[3]Cash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[7]BALANCE!#REF!</definedName>
    <definedName name="_RIVfbc9889439dc4708aa8c896ec09d89a3" hidden="1">[7]BALANCE!#REF!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'[3]Cash Flow'!#REF!</definedName>
    <definedName name="_RIVfe1ec3c063c8422bac0a179668e9d3d1" hidden="1">'[3]Cash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'[6]P.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MAF_1">#REF!</definedName>
    <definedName name="AS2DocOpenMode" hidden="1">"AS2DocumentEdit"</definedName>
    <definedName name="CF_NLPS">#REF!</definedName>
    <definedName name="Client_Assets">#REF!</definedName>
    <definedName name="DMDate_CFY">#REF!</definedName>
    <definedName name="DMDate_CPEnd">#REF!</definedName>
    <definedName name="DMDate_PFY">#REF!</definedName>
    <definedName name="DMDate_PPEnd">#REF!</definedName>
    <definedName name="DMDate_PYEnd">#REF!</definedName>
    <definedName name="DMPeriod_CandP_QandYTD">#REF!</definedName>
    <definedName name="DMPeriod_CandPQTD">#REF!</definedName>
    <definedName name="DMPeriod_CandPYTD">#REF!</definedName>
    <definedName name="DMPeriod_CQandYTD">#REF!</definedName>
    <definedName name="DMPeriod_CQTD">#REF!</definedName>
    <definedName name="DMPeriod_CYTD">#REF!</definedName>
    <definedName name="DMPeriod_PQandYTD">#REF!</definedName>
    <definedName name="DMPeriod_PQTD">#REF!</definedName>
    <definedName name="DMPeriod_PYTD">#REF!</definedName>
    <definedName name="DMPeriod_QTDLength">#REF!</definedName>
    <definedName name="DMPeriod_YTDLength">#REF!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Smart!$A$1:$AE$60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62913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9" i="1" l="1"/>
  <c r="AD49" i="1"/>
  <c r="AE31" i="1"/>
  <c r="AD31" i="1"/>
  <c r="AE30" i="1"/>
  <c r="AD30" i="1"/>
  <c r="AE29" i="1"/>
  <c r="AD29" i="1"/>
  <c r="AE27" i="1"/>
  <c r="AE26" i="1"/>
  <c r="AD26" i="1"/>
  <c r="AE25" i="1"/>
  <c r="AD25" i="1"/>
  <c r="AE22" i="1"/>
  <c r="AD22" i="1"/>
  <c r="AE21" i="1"/>
  <c r="AD21" i="1"/>
  <c r="AE17" i="1"/>
  <c r="AD17" i="1"/>
  <c r="AB16" i="1"/>
  <c r="A16" i="1"/>
  <c r="AE15" i="1"/>
  <c r="AD15" i="1"/>
  <c r="AE11" i="1"/>
  <c r="AD11" i="1"/>
  <c r="AE10" i="1"/>
  <c r="AD10" i="1"/>
  <c r="AE9" i="1"/>
  <c r="AD9" i="1"/>
</calcChain>
</file>

<file path=xl/sharedStrings.xml><?xml version="1.0" encoding="utf-8"?>
<sst xmlns="http://schemas.openxmlformats.org/spreadsheetml/2006/main" count="73" uniqueCount="70">
  <si>
    <t>The Charles Schwab Corporation Monthly Activity Report For April 2017</t>
  </si>
  <si>
    <t>Change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</si>
  <si>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</si>
  <si>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</si>
  <si>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</si>
  <si>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</si>
  <si>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</si>
  <si>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</si>
  <si>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</si>
  <si>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</si>
  <si>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</si>
  <si>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</si>
  <si>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</si>
  <si>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</si>
  <si>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Mo.</t>
  </si>
  <si>
    <t>Yr.</t>
  </si>
  <si>
    <t xml:space="preserve">Market Indices </t>
  </si>
  <si>
    <t xml:space="preserve">(at month end) </t>
  </si>
  <si>
    <t>Dow Jones Industrial Average</t>
  </si>
  <si>
    <t xml:space="preserve">Nasdaq Composite  </t>
  </si>
  <si>
    <t xml:space="preserve">Standard &amp; Poor’s 500 </t>
  </si>
  <si>
    <t>Client Assets</t>
  </si>
  <si>
    <t>(in billions of dollars)</t>
  </si>
  <si>
    <t>Beginning Client Assets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</si>
  <si>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</si>
  <si>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Total Client Assets (at month end)</t>
  </si>
  <si>
    <t>Receiving Ongoing Advisory Services</t>
  </si>
  <si>
    <t>(at month end)</t>
  </si>
  <si>
    <t>Investor Services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</si>
  <si>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</si>
  <si>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t xml:space="preserve">Client Accounts </t>
  </si>
  <si>
    <t>(at month end, in thousands)</t>
  </si>
  <si>
    <t>Active Brokerage Accounts</t>
  </si>
  <si>
    <t>Banking Accounts</t>
  </si>
  <si>
    <t>Corporate Retirement Plan Participants</t>
  </si>
  <si>
    <t>-</t>
  </si>
  <si>
    <t>Client Activity</t>
  </si>
  <si>
    <t>New Brokerage Accounts (in thousands)</t>
  </si>
  <si>
    <t>Inbound Calls (in thousands)</t>
  </si>
  <si>
    <t>Web Logins (in thousands)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</si>
  <si>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(3)</t>
    </r>
  </si>
  <si>
    <t>(30) bp</t>
  </si>
  <si>
    <t>(70) bp</t>
  </si>
  <si>
    <t>Mutual Fund and Exchange-Traded Fund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</si>
  <si>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(4, 5)</t>
    </r>
  </si>
  <si>
    <t>(in millions of dollars)</t>
  </si>
  <si>
    <t>Large Capitalization Stock</t>
  </si>
  <si>
    <t>Small / Mid Capitalization Stock</t>
  </si>
  <si>
    <t>International</t>
  </si>
  <si>
    <t>Specialized</t>
  </si>
  <si>
    <t>Hybrid</t>
  </si>
  <si>
    <t>Taxable Bond</t>
  </si>
  <si>
    <t>Tax-Free Bond</t>
  </si>
  <si>
    <t>Net Buy (Sell) Activity</t>
  </si>
  <si>
    <r>
      <t xml:space="preserve">Mutual Funds </t>
    </r>
    <r>
      <rPr>
        <vertAlign val="superscript"/>
        <sz val="7"/>
        <rFont val="Times New Roman"/>
        <family val="1"/>
      </rPr>
      <t>(4)</t>
    </r>
  </si>
  <si>
    <r>
      <t xml:space="preserve">Exchange-Traded Funds </t>
    </r>
    <r>
      <rPr>
        <vertAlign val="superscript"/>
        <sz val="7"/>
        <rFont val="Times New Roman"/>
        <family val="1"/>
      </rPr>
      <t>(5)</t>
    </r>
  </si>
  <si>
    <t>Money Market Funds</t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</si>
  <si>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(6)</t>
    </r>
  </si>
  <si>
    <t>(1)</t>
  </si>
  <si>
    <t xml:space="preserve">February 2017 includes an outflow of $9.0 billion from a mutual fund clearing services client. May 2016 includes an inflow of $2.7 billion from a mutual fund clearing services client. </t>
  </si>
  <si>
    <t>(2)</t>
  </si>
  <si>
    <t>Excludes Retirement Business Services Trust and Corporate Brokerage Retirement Services.</t>
  </si>
  <si>
    <t>(3)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</si>
  <si>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</si>
  <si>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(4)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</si>
  <si>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</si>
  <si>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(5)</t>
  </si>
  <si>
    <t xml:space="preserve">Represents the principal value of client ETF transactions handled by Schwab, including transactions in proprietary ETFs.   </t>
  </si>
  <si>
    <t>(6)</t>
  </si>
  <si>
    <t>Represents average total interest-earning assets on the Company's balance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</si>
</sst>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4" formatCode="0%\ ;\(0%\)"/>
    <numFmt numFmtId="165" formatCode="_(* #,##0.0_);_(* \(#,##0.0\);_(* &quot;-&quot;??_);_(@_)"/>
    <numFmt numFmtId="166" formatCode="_(* #,##0.0_);_(* \(#,##0.0\);_(* &quot;-&quot;?_);_(@_)"/>
    <numFmt numFmtId="167" formatCode="0%\ ;\(0\)%"/>
    <numFmt numFmtId="168" formatCode="_(* #,##0_);_(* \(#,##0\);_(* &quot;-&quot;?_);_(@_)"/>
    <numFmt numFmtId="169" formatCode="0.0%"/>
    <numFmt numFmtId="170" formatCode="_(* #,##0_)&quot;bp&quot;;_(* \(#,##0\)&quot; bp&quot;;_(* &quot;-&quot;??_);_(@_)"/>
    <numFmt numFmtId="171" formatCode="#,##0.0_);\(#,##0.0\)"/>
    <numFmt numFmtId="172" formatCode="_(* #,##0_);_(* \(#,##0\);_(* &quot;-&quot;??_);_(@_)"/>
  </numFmts>
  <fonts count="23" x14ac:knownFonts="1">
    <font>
      <sz val="11"/>
      <color theme="1"/>
      <name val="Calibri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u/>
      <sz val="8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7"/>
      <color theme="1"/>
      <name val="Calibri"/>
      <family val="2"/>
      <scheme val="minor"/>
    </font>
    <font>
      <vertAlign val="superscript"/>
      <sz val="8"/>
      <name val="Times New Roman"/>
      <family val="1"/>
    </font>
    <font>
      <vertAlign val="superscript"/>
      <sz val="7"/>
      <name val="Times New Roman"/>
      <family val="1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vertAlign val="superscript"/>
      <sz val="8"/>
      <name val="Times New Roman"/>
      <family val="1"/>
    </font>
    <font>
      <vertAlign val="superscript"/>
      <sz val="7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43" fontId="2" fillId="0" borderId="0"/>
    <xf numFmtId="9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40" fontId="16" fillId="0" borderId="0"/>
    <xf numFmtId="43" fontId="2" fillId="0" borderId="0"/>
  </cellStyleXfs>
  <cellXfs count="19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3" applyFont="1" applyFill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3" applyNumberFormat="1" applyFont="1" applyAlignment="1" applyProtection="1">
      <alignment horizontal="left"/>
      <protection locked="0"/>
    </xf>
    <xf numFmtId="0" fontId="7" fillId="0" borderId="0" xfId="3" applyFont="1" applyBorder="1" applyAlignment="1" applyProtection="1">
      <alignment horizontal="center"/>
    </xf>
    <xf numFmtId="0" fontId="7" fillId="0" borderId="0" xfId="3" applyFont="1" applyBorder="1" applyAlignment="1" applyProtection="1"/>
    <xf numFmtId="0" fontId="9" fillId="0" borderId="0" xfId="3" applyFont="1" applyBorder="1" applyAlignment="1" applyProtection="1"/>
    <xf numFmtId="0" fontId="9" fillId="0" borderId="0" xfId="3" applyFont="1" applyBorder="1" applyAlignment="1" applyProtection="1"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3" applyNumberFormat="1" applyFont="1" applyAlignment="1" applyProtection="1">
      <alignment horizontal="left"/>
      <protection locked="0"/>
    </xf>
    <xf numFmtId="0" fontId="12" fillId="0" borderId="0" xfId="3" applyFont="1" applyFill="1" applyBorder="1" applyAlignment="1" applyProtection="1">
      <alignment horizontal="center"/>
    </xf>
    <xf numFmtId="0" fontId="12" fillId="0" borderId="0" xfId="4" applyFont="1" applyFill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center"/>
      <protection locked="0"/>
    </xf>
    <xf numFmtId="0" fontId="12" fillId="0" borderId="0" xfId="3" applyFont="1" applyFill="1" applyBorder="1" applyAlignment="1" applyProtection="1">
      <alignment horizontal="center"/>
      <protection locked="0"/>
    </xf>
    <xf numFmtId="0" fontId="12" fillId="0" borderId="1" xfId="3" applyFont="1" applyFill="1" applyBorder="1" applyAlignment="1" applyProtection="1">
      <alignment horizontal="center"/>
      <protection locked="0"/>
    </xf>
    <xf numFmtId="0" fontId="9" fillId="0" borderId="0" xfId="3" applyFont="1" applyFill="1" applyAlignment="1" applyProtection="1">
      <alignment horizontal="center"/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0" fontId="7" fillId="0" borderId="0" xfId="3" applyFont="1" applyFill="1" applyBorder="1" applyAlignment="1" applyProtection="1"/>
    <xf numFmtId="0" fontId="7" fillId="0" borderId="0" xfId="5" applyFont="1" applyFill="1" applyBorder="1" applyAlignment="1" applyProtection="1"/>
    <xf numFmtId="0" fontId="7" fillId="0" borderId="0" xfId="4" applyFont="1" applyFill="1" applyBorder="1" applyAlignment="1" applyProtection="1"/>
    <xf numFmtId="164" fontId="11" fillId="0" borderId="0" xfId="5" applyNumberFormat="1" applyFont="1" applyFill="1" applyBorder="1" applyAlignment="1" applyProtection="1">
      <alignment horizontal="center"/>
    </xf>
    <xf numFmtId="164" fontId="11" fillId="0" borderId="0" xfId="5" applyNumberFormat="1" applyFont="1" applyFill="1" applyBorder="1" applyAlignment="1" applyProtection="1">
      <alignment horizontal="center"/>
      <protection locked="0"/>
    </xf>
    <xf numFmtId="164" fontId="11" fillId="0" borderId="2" xfId="5" applyNumberFormat="1" applyFont="1" applyFill="1" applyBorder="1" applyAlignment="1" applyProtection="1">
      <alignment horizontal="center"/>
      <protection locked="0"/>
    </xf>
    <xf numFmtId="164" fontId="11" fillId="0" borderId="0" xfId="5" applyNumberFormat="1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1" fillId="0" borderId="0" xfId="3" applyNumberFormat="1" applyFont="1" applyFill="1" applyAlignment="1" applyProtection="1">
      <alignment horizontal="left" indent="1"/>
      <protection locked="0"/>
    </xf>
    <xf numFmtId="0" fontId="11" fillId="2" borderId="0" xfId="6" applyNumberFormat="1" applyFont="1" applyFill="1" applyAlignment="1" applyProtection="1">
      <alignment horizontal="left" indent="2"/>
      <protection locked="0"/>
    </xf>
    <xf numFmtId="41" fontId="11" fillId="2" borderId="0" xfId="6" applyNumberFormat="1" applyFont="1" applyFill="1" applyBorder="1" applyAlignment="1" applyProtection="1"/>
    <xf numFmtId="41" fontId="11" fillId="2" borderId="0" xfId="7" applyNumberFormat="1" applyFont="1" applyFill="1" applyBorder="1" applyAlignment="1" applyProtection="1"/>
    <xf numFmtId="164" fontId="11" fillId="2" borderId="0" xfId="5" applyNumberFormat="1" applyFont="1" applyFill="1" applyBorder="1" applyAlignment="1" applyProtection="1">
      <alignment horizontal="center"/>
    </xf>
    <xf numFmtId="41" fontId="11" fillId="2" borderId="0" xfId="5" applyNumberFormat="1" applyFont="1" applyFill="1" applyBorder="1" applyAlignment="1" applyProtection="1"/>
    <xf numFmtId="164" fontId="11" fillId="2" borderId="0" xfId="5" applyNumberFormat="1" applyFont="1" applyFill="1" applyBorder="1" applyAlignment="1" applyProtection="1">
      <alignment horizontal="center"/>
      <protection locked="0"/>
    </xf>
    <xf numFmtId="41" fontId="11" fillId="2" borderId="2" xfId="5" applyNumberFormat="1" applyFont="1" applyFill="1" applyBorder="1" applyAlignment="1" applyProtection="1">
      <protection locked="0"/>
    </xf>
    <xf numFmtId="164" fontId="11" fillId="2" borderId="0" xfId="5" applyNumberFormat="1" applyFont="1" applyFill="1" applyAlignment="1" applyProtection="1">
      <alignment horizontal="center"/>
      <protection locked="0"/>
    </xf>
    <xf numFmtId="0" fontId="11" fillId="0" borderId="0" xfId="3" applyNumberFormat="1" applyFont="1" applyFill="1" applyAlignment="1" applyProtection="1">
      <alignment horizontal="left" indent="2"/>
      <protection locked="0"/>
    </xf>
    <xf numFmtId="41" fontId="11" fillId="0" borderId="0" xfId="6" applyNumberFormat="1" applyFont="1" applyFill="1" applyBorder="1" applyAlignment="1" applyProtection="1"/>
    <xf numFmtId="41" fontId="11" fillId="0" borderId="0" xfId="7" applyNumberFormat="1" applyFont="1" applyFill="1" applyBorder="1" applyAlignment="1" applyProtection="1"/>
    <xf numFmtId="41" fontId="11" fillId="0" borderId="0" xfId="5" applyNumberFormat="1" applyFont="1" applyFill="1" applyBorder="1" applyAlignment="1" applyProtection="1"/>
    <xf numFmtId="41" fontId="11" fillId="0" borderId="2" xfId="5" applyNumberFormat="1" applyFont="1" applyFill="1" applyBorder="1" applyAlignment="1" applyProtection="1">
      <protection locked="0"/>
    </xf>
    <xf numFmtId="0" fontId="11" fillId="2" borderId="0" xfId="3" applyNumberFormat="1" applyFont="1" applyFill="1" applyAlignment="1" applyProtection="1">
      <alignment horizontal="left" indent="2"/>
      <protection locked="0"/>
    </xf>
    <xf numFmtId="165" fontId="11" fillId="0" borderId="0" xfId="6" applyNumberFormat="1" applyFont="1" applyFill="1" applyBorder="1" applyProtection="1"/>
    <xf numFmtId="165" fontId="11" fillId="0" borderId="0" xfId="7" applyNumberFormat="1" applyFont="1" applyFill="1" applyBorder="1" applyAlignment="1" applyProtection="1"/>
    <xf numFmtId="165" fontId="11" fillId="0" borderId="0" xfId="6" applyNumberFormat="1" applyFont="1" applyFill="1" applyBorder="1" applyProtection="1">
      <protection locked="0"/>
    </xf>
    <xf numFmtId="41" fontId="11" fillId="0" borderId="2" xfId="6" applyNumberFormat="1" applyFont="1" applyFill="1" applyBorder="1" applyAlignment="1" applyProtection="1">
      <protection locked="0"/>
    </xf>
    <xf numFmtId="164" fontId="11" fillId="0" borderId="0" xfId="3" applyNumberFormat="1" applyFont="1" applyFill="1" applyAlignment="1" applyProtection="1">
      <protection locked="0"/>
    </xf>
    <xf numFmtId="165" fontId="11" fillId="0" borderId="0" xfId="6" applyNumberFormat="1" applyFont="1" applyFill="1" applyProtection="1">
      <protection locked="0"/>
    </xf>
    <xf numFmtId="164" fontId="11" fillId="0" borderId="0" xfId="3" applyNumberFormat="1" applyFont="1" applyFill="1" applyBorder="1" applyAlignment="1" applyProtection="1">
      <alignment horizontal="center"/>
    </xf>
    <xf numFmtId="41" fontId="11" fillId="0" borderId="0" xfId="3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>
      <alignment horizontal="center"/>
      <protection locked="0"/>
    </xf>
    <xf numFmtId="41" fontId="11" fillId="0" borderId="2" xfId="3" applyNumberFormat="1" applyFont="1" applyFill="1" applyBorder="1" applyAlignment="1" applyProtection="1">
      <protection locked="0"/>
    </xf>
    <xf numFmtId="164" fontId="11" fillId="0" borderId="0" xfId="3" applyNumberFormat="1" applyFont="1" applyFill="1" applyAlignment="1" applyProtection="1">
      <alignment horizontal="left"/>
      <protection locked="0"/>
    </xf>
    <xf numFmtId="164" fontId="11" fillId="0" borderId="0" xfId="3" applyNumberFormat="1" applyFont="1" applyFill="1" applyAlignment="1" applyProtection="1">
      <alignment horizontal="center"/>
      <protection locked="0"/>
    </xf>
    <xf numFmtId="0" fontId="11" fillId="2" borderId="0" xfId="3" applyNumberFormat="1" applyFont="1" applyFill="1" applyAlignment="1" applyProtection="1">
      <alignment horizontal="left"/>
      <protection locked="0"/>
    </xf>
    <xf numFmtId="165" fontId="11" fillId="2" borderId="0" xfId="6" applyNumberFormat="1" applyFont="1" applyFill="1" applyBorder="1" applyProtection="1"/>
    <xf numFmtId="165" fontId="11" fillId="2" borderId="0" xfId="7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alignment horizontal="center"/>
    </xf>
    <xf numFmtId="165" fontId="11" fillId="2" borderId="0" xfId="3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alignment horizontal="center"/>
      <protection locked="0"/>
    </xf>
    <xf numFmtId="165" fontId="11" fillId="2" borderId="2" xfId="3" applyNumberFormat="1" applyFont="1" applyFill="1" applyBorder="1" applyAlignment="1" applyProtection="1">
      <protection locked="0"/>
    </xf>
    <xf numFmtId="164" fontId="11" fillId="2" borderId="0" xfId="3" applyNumberFormat="1" applyFont="1" applyFill="1" applyAlignment="1" applyProtection="1">
      <alignment horizontal="left"/>
      <protection locked="0"/>
    </xf>
    <xf numFmtId="164" fontId="11" fillId="2" borderId="0" xfId="3" applyNumberFormat="1" applyFont="1" applyFill="1" applyAlignment="1" applyProtection="1">
      <alignment horizontal="center"/>
      <protection locked="0"/>
    </xf>
    <xf numFmtId="0" fontId="11" fillId="0" borderId="0" xfId="6" applyNumberFormat="1" applyFont="1" applyFill="1" applyAlignment="1" applyProtection="1">
      <alignment horizontal="left" indent="2"/>
      <protection locked="0"/>
    </xf>
    <xf numFmtId="166" fontId="11" fillId="0" borderId="0" xfId="3" applyNumberFormat="1" applyFont="1" applyFill="1" applyBorder="1" applyAlignment="1" applyProtection="1"/>
    <xf numFmtId="166" fontId="11" fillId="0" borderId="0" xfId="4" applyNumberFormat="1" applyFont="1" applyFill="1" applyBorder="1" applyAlignment="1" applyProtection="1"/>
    <xf numFmtId="165" fontId="11" fillId="0" borderId="0" xfId="5" applyNumberFormat="1" applyFont="1" applyFill="1" applyBorder="1" applyAlignment="1" applyProtection="1"/>
    <xf numFmtId="165" fontId="11" fillId="0" borderId="2" xfId="5" applyNumberFormat="1" applyFont="1" applyFill="1" applyBorder="1" applyAlignment="1" applyProtection="1">
      <protection locked="0"/>
    </xf>
    <xf numFmtId="167" fontId="11" fillId="0" borderId="0" xfId="5" applyNumberFormat="1" applyFont="1" applyFill="1" applyAlignment="1" applyProtection="1">
      <alignment horizontal="center"/>
      <protection locked="0"/>
    </xf>
    <xf numFmtId="165" fontId="13" fillId="0" borderId="0" xfId="0" applyNumberFormat="1" applyFont="1" applyProtection="1">
      <protection locked="0"/>
    </xf>
    <xf numFmtId="166" fontId="11" fillId="2" borderId="3" xfId="6" applyNumberFormat="1" applyFont="1" applyFill="1" applyBorder="1" applyAlignment="1" applyProtection="1"/>
    <xf numFmtId="166" fontId="11" fillId="2" borderId="0" xfId="6" applyNumberFormat="1" applyFont="1" applyFill="1" applyBorder="1" applyAlignment="1" applyProtection="1"/>
    <xf numFmtId="166" fontId="11" fillId="2" borderId="3" xfId="7" applyNumberFormat="1" applyFont="1" applyFill="1" applyBorder="1" applyAlignment="1" applyProtection="1"/>
    <xf numFmtId="164" fontId="11" fillId="2" borderId="3" xfId="5" applyNumberFormat="1" applyFont="1" applyFill="1" applyBorder="1" applyAlignment="1" applyProtection="1">
      <alignment horizontal="center"/>
    </xf>
    <xf numFmtId="165" fontId="11" fillId="2" borderId="3" xfId="5" applyNumberFormat="1" applyFont="1" applyFill="1" applyBorder="1" applyAlignment="1" applyProtection="1"/>
    <xf numFmtId="165" fontId="11" fillId="2" borderId="4" xfId="5" applyNumberFormat="1" applyFont="1" applyFill="1" applyBorder="1" applyAlignment="1" applyProtection="1">
      <protection locked="0"/>
    </xf>
    <xf numFmtId="0" fontId="11" fillId="0" borderId="0" xfId="3" applyNumberFormat="1" applyFont="1" applyFill="1" applyAlignment="1" applyProtection="1">
      <alignment horizontal="left"/>
      <protection locked="0"/>
    </xf>
    <xf numFmtId="166" fontId="11" fillId="0" borderId="5" xfId="6" applyNumberFormat="1" applyFont="1" applyFill="1" applyBorder="1" applyAlignment="1" applyProtection="1"/>
    <xf numFmtId="166" fontId="11" fillId="0" borderId="6" xfId="6" applyNumberFormat="1" applyFont="1" applyFill="1" applyBorder="1" applyAlignment="1" applyProtection="1"/>
    <xf numFmtId="166" fontId="11" fillId="0" borderId="6" xfId="7" applyNumberFormat="1" applyFont="1" applyFill="1" applyBorder="1" applyAlignment="1" applyProtection="1"/>
    <xf numFmtId="164" fontId="11" fillId="0" borderId="5" xfId="5" applyNumberFormat="1" applyFont="1" applyFill="1" applyBorder="1" applyAlignment="1" applyProtection="1">
      <alignment horizontal="center"/>
    </xf>
    <xf numFmtId="165" fontId="11" fillId="0" borderId="5" xfId="5" applyNumberFormat="1" applyFont="1" applyFill="1" applyBorder="1" applyAlignment="1" applyProtection="1"/>
    <xf numFmtId="164" fontId="11" fillId="0" borderId="6" xfId="5" applyNumberFormat="1" applyFont="1" applyFill="1" applyBorder="1" applyAlignment="1" applyProtection="1">
      <alignment horizontal="center"/>
    </xf>
    <xf numFmtId="164" fontId="11" fillId="0" borderId="7" xfId="5" applyNumberFormat="1" applyFont="1" applyFill="1" applyBorder="1" applyAlignment="1" applyProtection="1">
      <alignment horizontal="center"/>
      <protection locked="0"/>
    </xf>
    <xf numFmtId="165" fontId="11" fillId="0" borderId="8" xfId="5" applyNumberFormat="1" applyFont="1" applyFill="1" applyBorder="1" applyAlignment="1" applyProtection="1">
      <protection locked="0"/>
    </xf>
    <xf numFmtId="0" fontId="11" fillId="0" borderId="0" xfId="3" applyNumberFormat="1" applyFont="1" applyFill="1" applyAlignment="1" applyProtection="1">
      <alignment horizontal="left"/>
      <protection locked="0"/>
    </xf>
    <xf numFmtId="166" fontId="11" fillId="0" borderId="0" xfId="6" applyNumberFormat="1" applyFont="1" applyFill="1" applyBorder="1" applyAlignment="1" applyProtection="1"/>
    <xf numFmtId="166" fontId="11" fillId="0" borderId="0" xfId="7" applyNumberFormat="1" applyFont="1" applyFill="1" applyBorder="1" applyAlignment="1" applyProtection="1"/>
    <xf numFmtId="166" fontId="11" fillId="2" borderId="0" xfId="3" applyNumberFormat="1" applyFont="1" applyFill="1" applyBorder="1" applyAlignment="1" applyProtection="1"/>
    <xf numFmtId="166" fontId="11" fillId="2" borderId="0" xfId="5" applyNumberFormat="1" applyFont="1" applyFill="1" applyBorder="1" applyAlignment="1" applyProtection="1"/>
    <xf numFmtId="166" fontId="11" fillId="2" borderId="0" xfId="4" applyNumberFormat="1" applyFont="1" applyFill="1" applyBorder="1" applyAlignment="1" applyProtection="1"/>
    <xf numFmtId="0" fontId="11" fillId="2" borderId="0" xfId="3" applyNumberFormat="1" applyFont="1" applyFill="1" applyAlignment="1" applyProtection="1">
      <alignment horizontal="left" indent="1"/>
      <protection locked="0"/>
    </xf>
    <xf numFmtId="166" fontId="11" fillId="0" borderId="0" xfId="5" applyNumberFormat="1" applyFont="1" applyFill="1" applyBorder="1" applyAlignment="1" applyProtection="1"/>
    <xf numFmtId="43" fontId="13" fillId="0" borderId="0" xfId="0" applyNumberFormat="1" applyFont="1" applyProtection="1">
      <protection locked="0"/>
    </xf>
    <xf numFmtId="166" fontId="11" fillId="2" borderId="0" xfId="7" applyNumberFormat="1" applyFont="1" applyFill="1" applyBorder="1" applyAlignment="1" applyProtection="1"/>
    <xf numFmtId="166" fontId="11" fillId="2" borderId="2" xfId="5" applyNumberFormat="1" applyFont="1" applyFill="1" applyBorder="1" applyAlignment="1" applyProtection="1">
      <protection locked="0"/>
    </xf>
    <xf numFmtId="166" fontId="7" fillId="0" borderId="0" xfId="3" applyNumberFormat="1" applyFont="1" applyFill="1" applyBorder="1" applyAlignment="1" applyProtection="1"/>
    <xf numFmtId="166" fontId="7" fillId="0" borderId="2" xfId="3" applyNumberFormat="1" applyFont="1" applyFill="1" applyBorder="1" applyAlignment="1" applyProtection="1"/>
    <xf numFmtId="168" fontId="11" fillId="2" borderId="0" xfId="6" applyNumberFormat="1" applyFont="1" applyFill="1" applyBorder="1" applyAlignment="1" applyProtection="1"/>
    <xf numFmtId="41" fontId="11" fillId="2" borderId="0" xfId="8" applyNumberFormat="1" applyFont="1" applyFill="1" applyBorder="1" applyAlignment="1" applyProtection="1"/>
    <xf numFmtId="167" fontId="11" fillId="2" borderId="0" xfId="5" quotePrefix="1" applyNumberFormat="1" applyFont="1" applyFill="1" applyAlignment="1" applyProtection="1">
      <alignment horizontal="center"/>
      <protection locked="0"/>
    </xf>
    <xf numFmtId="0" fontId="11" fillId="0" borderId="0" xfId="6" applyNumberFormat="1" applyFont="1" applyFill="1" applyAlignment="1" applyProtection="1">
      <alignment horizontal="left" indent="1"/>
      <protection locked="0"/>
    </xf>
    <xf numFmtId="0" fontId="11" fillId="2" borderId="0" xfId="6" applyNumberFormat="1" applyFont="1" applyFill="1" applyAlignment="1" applyProtection="1">
      <alignment horizontal="left" indent="1"/>
      <protection locked="0"/>
    </xf>
    <xf numFmtId="169" fontId="11" fillId="0" borderId="0" xfId="6" applyNumberFormat="1" applyFont="1" applyFill="1" applyBorder="1" applyAlignment="1" applyProtection="1"/>
    <xf numFmtId="169" fontId="11" fillId="0" borderId="0" xfId="7" applyNumberFormat="1" applyFont="1" applyFill="1" applyBorder="1" applyAlignment="1" applyProtection="1"/>
    <xf numFmtId="169" fontId="11" fillId="0" borderId="2" xfId="7" applyNumberFormat="1" applyFont="1" applyFill="1" applyBorder="1" applyAlignment="1" applyProtection="1">
      <protection locked="0"/>
    </xf>
    <xf numFmtId="170" fontId="11" fillId="0" borderId="0" xfId="5" quotePrefix="1" applyNumberFormat="1" applyFont="1" applyFill="1" applyAlignment="1" applyProtection="1">
      <alignment horizontal="center"/>
      <protection locked="0"/>
    </xf>
    <xf numFmtId="0" fontId="7" fillId="2" borderId="0" xfId="3" applyNumberFormat="1" applyFont="1" applyFill="1" applyAlignment="1" applyProtection="1">
      <alignment horizontal="left"/>
      <protection locked="0"/>
    </xf>
    <xf numFmtId="0" fontId="11" fillId="2" borderId="0" xfId="3" applyFont="1" applyFill="1" applyBorder="1" applyAlignment="1" applyProtection="1"/>
    <xf numFmtId="171" fontId="11" fillId="2" borderId="0" xfId="1" applyNumberFormat="1" applyFont="1" applyFill="1" applyBorder="1" applyAlignment="1" applyProtection="1"/>
    <xf numFmtId="171" fontId="11" fillId="2" borderId="0" xfId="9" applyNumberFormat="1" applyFont="1" applyFill="1" applyBorder="1" applyAlignment="1" applyProtection="1"/>
    <xf numFmtId="171" fontId="11" fillId="2" borderId="0" xfId="10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/>
    <xf numFmtId="41" fontId="11" fillId="2" borderId="0" xfId="3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protection locked="0"/>
    </xf>
    <xf numFmtId="41" fontId="11" fillId="2" borderId="2" xfId="3" applyNumberFormat="1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7" fillId="0" borderId="0" xfId="3" applyNumberFormat="1" applyFont="1" applyFill="1" applyAlignment="1" applyProtection="1">
      <alignment horizontal="left" indent="1"/>
      <protection locked="0"/>
    </xf>
    <xf numFmtId="0" fontId="11" fillId="0" borderId="0" xfId="3" applyFont="1" applyFill="1" applyBorder="1" applyAlignment="1" applyProtection="1"/>
    <xf numFmtId="171" fontId="11" fillId="0" borderId="0" xfId="1" applyNumberFormat="1" applyFont="1" applyFill="1" applyBorder="1" applyAlignment="1" applyProtection="1"/>
    <xf numFmtId="171" fontId="11" fillId="0" borderId="0" xfId="9" applyNumberFormat="1" applyFont="1" applyFill="1" applyBorder="1" applyAlignment="1" applyProtection="1"/>
    <xf numFmtId="171" fontId="11" fillId="0" borderId="0" xfId="10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>
      <protection locked="0"/>
    </xf>
    <xf numFmtId="0" fontId="17" fillId="0" borderId="0" xfId="0" applyFont="1" applyFill="1" applyProtection="1">
      <protection locked="0"/>
    </xf>
    <xf numFmtId="0" fontId="11" fillId="0" borderId="0" xfId="5" applyFont="1" applyFill="1" applyBorder="1" applyAlignment="1" applyProtection="1"/>
    <xf numFmtId="0" fontId="11" fillId="0" borderId="0" xfId="4" applyFont="1" applyFill="1" applyBorder="1" applyAlignment="1" applyProtection="1"/>
    <xf numFmtId="168" fontId="11" fillId="2" borderId="0" xfId="3" applyNumberFormat="1" applyFont="1" applyFill="1" applyBorder="1" applyAlignment="1" applyProtection="1"/>
    <xf numFmtId="168" fontId="11" fillId="2" borderId="0" xfId="1" applyNumberFormat="1" applyFont="1" applyFill="1" applyBorder="1" applyAlignment="1" applyProtection="1"/>
    <xf numFmtId="166" fontId="11" fillId="2" borderId="0" xfId="1" applyNumberFormat="1" applyFont="1" applyFill="1" applyBorder="1" applyAlignment="1" applyProtection="1"/>
    <xf numFmtId="168" fontId="11" fillId="2" borderId="0" xfId="4" applyNumberFormat="1" applyFont="1" applyFill="1" applyBorder="1" applyAlignment="1" applyProtection="1"/>
    <xf numFmtId="164" fontId="11" fillId="2" borderId="0" xfId="2" applyNumberFormat="1" applyFont="1" applyFill="1" applyBorder="1" applyAlignment="1" applyProtection="1">
      <alignment horizontal="right"/>
    </xf>
    <xf numFmtId="41" fontId="11" fillId="2" borderId="0" xfId="2" applyNumberFormat="1" applyFont="1" applyFill="1" applyBorder="1" applyAlignment="1" applyProtection="1"/>
    <xf numFmtId="164" fontId="11" fillId="2" borderId="0" xfId="2" applyNumberFormat="1" applyFont="1" applyFill="1" applyBorder="1" applyAlignment="1" applyProtection="1">
      <alignment horizontal="right"/>
      <protection locked="0"/>
    </xf>
    <xf numFmtId="41" fontId="11" fillId="3" borderId="2" xfId="2" applyNumberFormat="1" applyFont="1" applyFill="1" applyBorder="1" applyAlignment="1" applyProtection="1">
      <protection locked="0"/>
    </xf>
    <xf numFmtId="41" fontId="11" fillId="2" borderId="0" xfId="2" applyNumberFormat="1" applyFont="1" applyFill="1" applyBorder="1" applyAlignment="1" applyProtection="1">
      <protection locked="0"/>
    </xf>
    <xf numFmtId="41" fontId="13" fillId="0" borderId="0" xfId="0" applyNumberFormat="1" applyFont="1" applyBorder="1" applyProtection="1">
      <protection locked="0"/>
    </xf>
    <xf numFmtId="168" fontId="11" fillId="0" borderId="0" xfId="3" applyNumberFormat="1" applyFont="1" applyFill="1" applyBorder="1" applyAlignment="1" applyProtection="1"/>
    <xf numFmtId="168" fontId="11" fillId="0" borderId="0" xfId="1" applyNumberFormat="1" applyFont="1" applyFill="1" applyBorder="1" applyAlignment="1" applyProtection="1"/>
    <xf numFmtId="166" fontId="11" fillId="0" borderId="0" xfId="1" applyNumberFormat="1" applyFont="1" applyFill="1" applyBorder="1" applyAlignment="1" applyProtection="1"/>
    <xf numFmtId="168" fontId="11" fillId="0" borderId="0" xfId="4" applyNumberFormat="1" applyFont="1" applyFill="1" applyBorder="1" applyAlignment="1" applyProtection="1"/>
    <xf numFmtId="41" fontId="11" fillId="0" borderId="0" xfId="3" applyNumberFormat="1" applyFont="1" applyFill="1" applyBorder="1" applyAlignment="1" applyProtection="1">
      <protection locked="0"/>
    </xf>
    <xf numFmtId="171" fontId="11" fillId="2" borderId="0" xfId="1" applyNumberFormat="1" applyFont="1" applyFill="1" applyBorder="1" applyProtection="1"/>
    <xf numFmtId="41" fontId="11" fillId="2" borderId="0" xfId="1" applyNumberFormat="1" applyFont="1" applyFill="1" applyBorder="1" applyAlignment="1" applyProtection="1"/>
    <xf numFmtId="171" fontId="11" fillId="2" borderId="0" xfId="1" applyNumberFormat="1" applyFont="1" applyFill="1" applyBorder="1" applyProtection="1">
      <protection locked="0"/>
    </xf>
    <xf numFmtId="41" fontId="11" fillId="3" borderId="2" xfId="1" applyNumberFormat="1" applyFont="1" applyFill="1" applyBorder="1" applyAlignment="1" applyProtection="1">
      <protection locked="0"/>
    </xf>
    <xf numFmtId="41" fontId="11" fillId="2" borderId="0" xfId="1" applyNumberFormat="1" applyFont="1" applyFill="1" applyBorder="1" applyAlignment="1" applyProtection="1">
      <protection locked="0"/>
    </xf>
    <xf numFmtId="164" fontId="11" fillId="0" borderId="0" xfId="3" applyNumberFormat="1" applyFont="1" applyFill="1" applyBorder="1" applyAlignment="1" applyProtection="1">
      <alignment horizontal="right"/>
    </xf>
    <xf numFmtId="164" fontId="11" fillId="0" borderId="0" xfId="3" applyNumberFormat="1" applyFont="1" applyFill="1" applyBorder="1" applyAlignment="1" applyProtection="1">
      <alignment horizontal="right"/>
      <protection locked="0"/>
    </xf>
    <xf numFmtId="168" fontId="11" fillId="2" borderId="0" xfId="5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alignment horizontal="right"/>
    </xf>
    <xf numFmtId="164" fontId="11" fillId="2" borderId="0" xfId="3" applyNumberFormat="1" applyFont="1" applyFill="1" applyBorder="1" applyAlignment="1" applyProtection="1">
      <alignment horizontal="right"/>
      <protection locked="0"/>
    </xf>
    <xf numFmtId="41" fontId="11" fillId="3" borderId="2" xfId="3" applyNumberFormat="1" applyFont="1" applyFill="1" applyBorder="1" applyAlignment="1" applyProtection="1">
      <protection locked="0"/>
    </xf>
    <xf numFmtId="41" fontId="11" fillId="2" borderId="0" xfId="3" applyNumberFormat="1" applyFont="1" applyFill="1" applyBorder="1" applyAlignment="1" applyProtection="1">
      <protection locked="0"/>
    </xf>
    <xf numFmtId="0" fontId="7" fillId="0" borderId="0" xfId="3" applyFont="1" applyFill="1" applyAlignment="1" applyProtection="1">
      <alignment horizontal="left"/>
      <protection locked="0"/>
    </xf>
    <xf numFmtId="168" fontId="11" fillId="0" borderId="0" xfId="3" applyNumberFormat="1" applyFont="1" applyFill="1" applyAlignment="1" applyProtection="1"/>
    <xf numFmtId="168" fontId="11" fillId="0" borderId="0" xfId="5" applyNumberFormat="1" applyFont="1" applyFill="1" applyBorder="1" applyAlignment="1" applyProtection="1"/>
    <xf numFmtId="0" fontId="11" fillId="0" borderId="0" xfId="3" applyFont="1" applyFill="1" applyBorder="1" applyProtection="1"/>
    <xf numFmtId="0" fontId="11" fillId="0" borderId="0" xfId="3" applyFont="1" applyFill="1" applyBorder="1" applyProtection="1">
      <protection locked="0"/>
    </xf>
    <xf numFmtId="164" fontId="11" fillId="2" borderId="9" xfId="3" applyNumberFormat="1" applyFont="1" applyFill="1" applyBorder="1" applyAlignment="1" applyProtection="1">
      <alignment horizontal="center"/>
      <protection locked="0"/>
    </xf>
    <xf numFmtId="168" fontId="11" fillId="0" borderId="0" xfId="9" applyNumberFormat="1" applyFont="1" applyFill="1" applyBorder="1" applyAlignment="1" applyProtection="1"/>
    <xf numFmtId="168" fontId="11" fillId="0" borderId="0" xfId="10" applyNumberFormat="1" applyFont="1" applyFill="1" applyBorder="1" applyAlignment="1" applyProtection="1"/>
    <xf numFmtId="41" fontId="11" fillId="0" borderId="0" xfId="3" applyNumberFormat="1" applyFont="1" applyFill="1" applyBorder="1" applyAlignment="1" applyProtection="1">
      <alignment horizontal="right"/>
    </xf>
    <xf numFmtId="41" fontId="11" fillId="0" borderId="0" xfId="4" applyNumberFormat="1" applyFont="1" applyFill="1" applyBorder="1" applyAlignment="1" applyProtection="1"/>
    <xf numFmtId="41" fontId="11" fillId="0" borderId="4" xfId="5" applyNumberFormat="1" applyFont="1" applyFill="1" applyBorder="1" applyAlignment="1" applyProtection="1">
      <protection locked="0"/>
    </xf>
    <xf numFmtId="41" fontId="13" fillId="0" borderId="0" xfId="0" applyNumberFormat="1" applyFont="1" applyProtection="1">
      <protection locked="0"/>
    </xf>
    <xf numFmtId="0" fontId="11" fillId="0" borderId="0" xfId="6" applyNumberFormat="1" applyFont="1" applyFill="1" applyAlignment="1" applyProtection="1">
      <alignment horizontal="left" indent="1"/>
      <protection locked="0"/>
    </xf>
    <xf numFmtId="168" fontId="11" fillId="0" borderId="0" xfId="3" applyNumberFormat="1" applyFont="1" applyFill="1" applyBorder="1" applyAlignment="1" applyProtection="1">
      <protection locked="0"/>
    </xf>
    <xf numFmtId="168" fontId="11" fillId="0" borderId="0" xfId="1" applyNumberFormat="1" applyFont="1" applyFill="1" applyBorder="1" applyAlignment="1" applyProtection="1">
      <protection locked="0"/>
    </xf>
    <xf numFmtId="171" fontId="11" fillId="0" borderId="0" xfId="1" applyNumberFormat="1" applyFont="1" applyFill="1" applyBorder="1" applyAlignment="1" applyProtection="1">
      <protection locked="0"/>
    </xf>
    <xf numFmtId="171" fontId="11" fillId="0" borderId="0" xfId="3" applyNumberFormat="1" applyFont="1" applyFill="1" applyBorder="1" applyAlignment="1" applyProtection="1">
      <protection locked="0"/>
    </xf>
    <xf numFmtId="166" fontId="11" fillId="0" borderId="0" xfId="3" applyNumberFormat="1" applyFont="1" applyFill="1" applyBorder="1" applyAlignment="1" applyProtection="1">
      <protection locked="0"/>
    </xf>
    <xf numFmtId="0" fontId="17" fillId="0" borderId="0" xfId="0" applyFont="1" applyProtection="1">
      <protection locked="0"/>
    </xf>
    <xf numFmtId="172" fontId="2" fillId="0" borderId="0" xfId="1" applyNumberFormat="1" applyProtection="1">
      <protection locked="0"/>
    </xf>
    <xf numFmtId="0" fontId="15" fillId="0" borderId="0" xfId="3" quotePrefix="1" applyFont="1" applyAlignment="1" applyProtection="1">
      <alignment horizontal="right" vertical="top"/>
      <protection locked="0"/>
    </xf>
    <xf numFmtId="0" fontId="11" fillId="0" borderId="0" xfId="3" applyFont="1" applyFill="1" applyAlignment="1" applyProtection="1">
      <alignment vertical="top"/>
      <protection locked="0"/>
    </xf>
    <xf numFmtId="9" fontId="2" fillId="0" borderId="0" xfId="2" applyProtection="1">
      <protection locked="0"/>
    </xf>
    <xf numFmtId="0" fontId="21" fillId="0" borderId="0" xfId="3" quotePrefix="1" applyFont="1" applyAlignment="1" applyProtection="1">
      <alignment vertical="top"/>
      <protection locked="0"/>
    </xf>
    <xf numFmtId="172" fontId="11" fillId="0" borderId="0" xfId="1" applyNumberFormat="1" applyFont="1"/>
    <xf numFmtId="0" fontId="22" fillId="0" borderId="0" xfId="3" applyFont="1" applyFill="1" applyBorder="1" applyAlignment="1" applyProtection="1">
      <protection locked="0"/>
    </xf>
    <xf numFmtId="0" fontId="22" fillId="0" borderId="0" xfId="3" applyFont="1" applyFill="1" applyBorder="1" applyAlignment="1" applyProtection="1">
      <alignment horizontal="center"/>
      <protection locked="0"/>
    </xf>
    <xf numFmtId="0" fontId="11" fillId="0" borderId="0" xfId="3" applyFont="1" applyFill="1" applyAlignment="1" applyProtection="1">
      <alignment vertical="top" wrapText="1"/>
      <protection locked="0"/>
    </xf>
    <xf numFmtId="0" fontId="21" fillId="0" borderId="0" xfId="3" applyFont="1" applyFill="1" applyAlignment="1" applyProtection="1">
      <alignment vertical="top" wrapText="1"/>
      <protection locked="0"/>
    </xf>
    <xf numFmtId="0" fontId="21" fillId="0" borderId="0" xfId="3" applyFont="1" applyFill="1" applyAlignment="1" applyProtection="1">
      <alignment horizontal="left" vertical="top" wrapText="1"/>
      <protection locked="0"/>
    </xf>
  </cellXfs>
  <cellStyles count="11">
    <cellStyle name="Comma" xfId="1" builtinId="3"/>
    <cellStyle name="Comma 10" xfId="9"/>
    <cellStyle name="Comma 17" xfId="10"/>
    <cellStyle name="Comma_SMART_August2003" xfId="6"/>
    <cellStyle name="Comma_SMART_August2003 2" xfId="8"/>
    <cellStyle name="Comma_SMART_August2003 3" xfId="7"/>
    <cellStyle name="Normal" xfId="0" builtinId="0"/>
    <cellStyle name="Normal_SMART_August2003" xfId="3"/>
    <cellStyle name="Normal_SMART_August2003 2" xfId="5"/>
    <cellStyle name="Normal_SMART_August2003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MART_Apr%202017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Q/RIVET%20Linking%20Docs/Facing%20Financials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zoomScale="115" zoomScaleNormal="115" workbookViewId="0">
      <selection activeCell="D9" sqref="D9"/>
    </sheetView>
  </sheetViews>
  <sheetFormatPr defaultColWidth="9.140625" defaultRowHeight="15" x14ac:dyDescent="0.25"/>
  <cols>
    <col min="1" max="1" width="3" style="2" customWidth="1"/>
    <col min="2" max="2" width="0.5703125" style="2" customWidth="1"/>
    <col min="3" max="3" width="28.42578125" style="2" customWidth="1"/>
    <col min="4" max="4" width="7.85546875" style="2" customWidth="1"/>
    <col min="5" max="5" width="0.85546875" style="2" customWidth="1"/>
    <col min="6" max="6" width="7.85546875" style="2" customWidth="1"/>
    <col min="7" max="7" width="0.85546875" style="2" customWidth="1"/>
    <col min="8" max="8" width="7.85546875" style="2" customWidth="1"/>
    <col min="9" max="9" width="0.85546875" style="2" customWidth="1"/>
    <col min="10" max="10" width="7.85546875" style="2" customWidth="1"/>
    <col min="11" max="11" width="0.85546875" style="2" customWidth="1"/>
    <col min="12" max="12" width="7.85546875" style="2" customWidth="1"/>
    <col min="13" max="13" width="0.85546875" style="2" customWidth="1"/>
    <col min="14" max="14" width="7.85546875" style="2" customWidth="1"/>
    <col min="15" max="15" width="0.85546875" style="2" customWidth="1"/>
    <col min="16" max="16" width="7.85546875" style="2" customWidth="1"/>
    <col min="17" max="17" width="0.85546875" style="2" customWidth="1"/>
    <col min="18" max="18" width="7.85546875" style="2" customWidth="1"/>
    <col min="19" max="19" width="0.85546875" style="2" customWidth="1"/>
    <col min="20" max="20" width="7.85546875" style="2" customWidth="1"/>
    <col min="21" max="21" width="0.85546875" style="2" customWidth="1"/>
    <col min="22" max="22" width="7.85546875" style="2" customWidth="1"/>
    <col min="23" max="23" width="0.85546875" style="2" customWidth="1"/>
    <col min="24" max="24" width="7.85546875" style="2" customWidth="1"/>
    <col min="25" max="25" width="0.85546875" style="2" customWidth="1"/>
    <col min="26" max="26" width="7.85546875" style="2" customWidth="1"/>
    <col min="27" max="27" width="0.85546875" style="2" customWidth="1"/>
    <col min="28" max="28" width="7.85546875" style="2" customWidth="1"/>
    <col min="29" max="29" width="0.85546875" style="2" customWidth="1"/>
    <col min="30" max="30" width="5.85546875" style="2" customWidth="1"/>
    <col min="31" max="31" width="6.5703125" style="2" customWidth="1"/>
    <col min="32" max="32" width="9.140625" style="2" customWidth="1"/>
    <col min="33" max="33" width="11.85546875" style="2" customWidth="1"/>
    <col min="34" max="34" width="9.140625" style="2" customWidth="1"/>
    <col min="35" max="16384" width="9.140625" style="2"/>
  </cols>
  <sheetData>
    <row r="1" spans="1:33" ht="12" customHeight="1" x14ac:dyDescent="0.25">
      <c r="A1" s="1"/>
      <c r="B1" s="1"/>
    </row>
    <row r="2" spans="1:33" ht="3" hidden="1" customHeight="1" x14ac:dyDescent="0.25"/>
    <row r="3" spans="1:33" s="4" customFormat="1" ht="14.1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3" s="5" customFormat="1" ht="3" customHeight="1" x14ac:dyDescent="0.2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15" customFormat="1" ht="9.9499999999999993" customHeight="1" x14ac:dyDescent="0.2">
      <c r="A5" s="8"/>
      <c r="B5" s="8"/>
      <c r="C5" s="9"/>
      <c r="D5" s="10">
        <v>2016</v>
      </c>
      <c r="E5" s="10"/>
      <c r="F5" s="10"/>
      <c r="G5" s="10"/>
      <c r="H5" s="10"/>
      <c r="I5" s="10"/>
      <c r="J5" s="10"/>
      <c r="K5" s="11"/>
      <c r="L5" s="10"/>
      <c r="M5" s="11"/>
      <c r="N5" s="10"/>
      <c r="O5" s="11"/>
      <c r="P5" s="10"/>
      <c r="Q5" s="11"/>
      <c r="R5" s="10"/>
      <c r="S5" s="11"/>
      <c r="T5" s="10"/>
      <c r="U5" s="11"/>
      <c r="V5" s="10">
        <v>2017</v>
      </c>
      <c r="W5" s="12"/>
      <c r="X5" s="10"/>
      <c r="Y5" s="12"/>
      <c r="Z5" s="10"/>
      <c r="AA5" s="13"/>
      <c r="AB5" s="10"/>
      <c r="AC5" s="13"/>
      <c r="AD5" s="14" t="s">
        <v>1</v>
      </c>
      <c r="AE5" s="14"/>
    </row>
    <row r="6" spans="1:33" s="15" customFormat="1" ht="11.25" x14ac:dyDescent="0.2">
      <c r="A6" s="8"/>
      <c r="B6" s="8"/>
      <c r="C6" s="16"/>
      <c r="D6" s="17" t="s">
        <v>2</v>
      </c>
      <c r="E6" s="17"/>
      <c r="F6" s="17" t="s">
        <v>3</v>
      </c>
      <c r="G6" s="17"/>
      <c r="H6" s="17" t="s">
        <v>4</v>
      </c>
      <c r="I6" s="17"/>
      <c r="J6" s="17" t="s">
        <v>5</v>
      </c>
      <c r="K6" s="17"/>
      <c r="L6" s="17" t="s">
        <v>6</v>
      </c>
      <c r="M6" s="17"/>
      <c r="N6" s="17" t="s">
        <v>7</v>
      </c>
      <c r="O6" s="17"/>
      <c r="P6" s="17" t="s">
        <v>8</v>
      </c>
      <c r="Q6" s="17"/>
      <c r="R6" s="17" t="s">
        <v>9</v>
      </c>
      <c r="S6" s="17"/>
      <c r="T6" s="18" t="s">
        <v>10</v>
      </c>
      <c r="U6" s="19"/>
      <c r="V6" s="17" t="s">
        <v>11</v>
      </c>
      <c r="W6" s="19"/>
      <c r="X6" s="17" t="s">
        <v>12</v>
      </c>
      <c r="Y6" s="20"/>
      <c r="Z6" s="21" t="s">
        <v>13</v>
      </c>
      <c r="AA6" s="20"/>
      <c r="AB6" s="22" t="s">
        <v>2</v>
      </c>
      <c r="AC6" s="20"/>
      <c r="AD6" s="23" t="s">
        <v>14</v>
      </c>
      <c r="AE6" s="23" t="s">
        <v>15</v>
      </c>
    </row>
    <row r="7" spans="1:33" s="32" customFormat="1" ht="12" customHeight="1" x14ac:dyDescent="0.2">
      <c r="A7" s="24" t="s">
        <v>16</v>
      </c>
      <c r="B7" s="24"/>
      <c r="C7" s="24"/>
      <c r="D7" s="25"/>
      <c r="E7" s="25"/>
      <c r="F7" s="25"/>
      <c r="G7" s="25"/>
      <c r="H7" s="25"/>
      <c r="I7" s="25"/>
      <c r="J7" s="25"/>
      <c r="K7" s="25"/>
      <c r="L7" s="26"/>
      <c r="M7" s="25"/>
      <c r="N7" s="26"/>
      <c r="O7" s="25"/>
      <c r="P7" s="25"/>
      <c r="Q7" s="25"/>
      <c r="R7" s="25"/>
      <c r="S7" s="25"/>
      <c r="T7" s="25"/>
      <c r="U7" s="25"/>
      <c r="V7" s="27"/>
      <c r="W7" s="28"/>
      <c r="X7" s="28"/>
      <c r="Y7" s="28"/>
      <c r="Z7" s="28"/>
      <c r="AA7" s="29"/>
      <c r="AB7" s="30"/>
      <c r="AC7" s="29"/>
      <c r="AD7" s="31"/>
      <c r="AE7" s="31"/>
    </row>
    <row r="8" spans="1:33" s="32" customFormat="1" ht="12" customHeight="1" x14ac:dyDescent="0.2">
      <c r="A8" s="33" t="s">
        <v>17</v>
      </c>
      <c r="B8" s="33"/>
      <c r="C8" s="33"/>
      <c r="D8" s="25"/>
      <c r="E8" s="25"/>
      <c r="F8" s="25"/>
      <c r="G8" s="25"/>
      <c r="H8" s="25"/>
      <c r="I8" s="25"/>
      <c r="J8" s="25"/>
      <c r="K8" s="25"/>
      <c r="L8" s="26"/>
      <c r="M8" s="25"/>
      <c r="N8" s="26"/>
      <c r="O8" s="25"/>
      <c r="P8" s="25"/>
      <c r="Q8" s="25"/>
      <c r="R8" s="25"/>
      <c r="S8" s="25"/>
      <c r="T8" s="25"/>
      <c r="U8" s="25"/>
      <c r="V8" s="27"/>
      <c r="W8" s="28"/>
      <c r="X8" s="28"/>
      <c r="Y8" s="28"/>
      <c r="Z8" s="28"/>
      <c r="AA8" s="29"/>
      <c r="AB8" s="30"/>
      <c r="AC8" s="29"/>
      <c r="AD8" s="31"/>
      <c r="AE8" s="31"/>
    </row>
    <row r="9" spans="1:33" s="32" customFormat="1" ht="12" customHeight="1" x14ac:dyDescent="0.2">
      <c r="A9" s="34" t="s">
        <v>18</v>
      </c>
      <c r="B9" s="34"/>
      <c r="C9" s="34"/>
      <c r="D9" s="35">
        <v>17774</v>
      </c>
      <c r="E9" s="35"/>
      <c r="F9" s="35">
        <v>17787</v>
      </c>
      <c r="G9" s="35"/>
      <c r="H9" s="35">
        <v>17930</v>
      </c>
      <c r="I9" s="35"/>
      <c r="J9" s="35">
        <v>18432</v>
      </c>
      <c r="K9" s="35"/>
      <c r="L9" s="35">
        <v>18401</v>
      </c>
      <c r="M9" s="35"/>
      <c r="N9" s="35">
        <v>18308</v>
      </c>
      <c r="O9" s="35"/>
      <c r="P9" s="35">
        <v>18142</v>
      </c>
      <c r="Q9" s="35"/>
      <c r="R9" s="35">
        <v>19124</v>
      </c>
      <c r="S9" s="35"/>
      <c r="T9" s="35">
        <v>19763</v>
      </c>
      <c r="U9" s="35"/>
      <c r="V9" s="36">
        <v>19864</v>
      </c>
      <c r="W9" s="37"/>
      <c r="X9" s="38">
        <v>20812</v>
      </c>
      <c r="Y9" s="37"/>
      <c r="Z9" s="38">
        <v>20663</v>
      </c>
      <c r="AA9" s="39"/>
      <c r="AB9" s="40">
        <v>20941</v>
      </c>
      <c r="AC9" s="39"/>
      <c r="AD9" s="41">
        <f t="shared" ref="AD9:AD11" ca="1" si="0">(AB9-Z9)/(Z9)</f>
        <v>1.3453999903208634E-2</v>
      </c>
      <c r="AE9" s="41">
        <f ca="1">(AB9-D9)/(D9)</f>
        <v>0.17818161359288848</v>
      </c>
    </row>
    <row r="10" spans="1:33" s="32" customFormat="1" ht="12" customHeight="1" x14ac:dyDescent="0.2">
      <c r="A10" s="42" t="s">
        <v>19</v>
      </c>
      <c r="B10" s="42"/>
      <c r="C10" s="42"/>
      <c r="D10" s="43">
        <v>4775</v>
      </c>
      <c r="E10" s="43"/>
      <c r="F10" s="43">
        <v>4948</v>
      </c>
      <c r="G10" s="43"/>
      <c r="H10" s="43">
        <v>4843</v>
      </c>
      <c r="I10" s="43"/>
      <c r="J10" s="43">
        <v>5162</v>
      </c>
      <c r="K10" s="43"/>
      <c r="L10" s="43">
        <v>5213</v>
      </c>
      <c r="M10" s="43"/>
      <c r="N10" s="43">
        <v>5312</v>
      </c>
      <c r="O10" s="43"/>
      <c r="P10" s="43">
        <v>5189</v>
      </c>
      <c r="Q10" s="43"/>
      <c r="R10" s="43">
        <v>5324</v>
      </c>
      <c r="S10" s="43"/>
      <c r="T10" s="43">
        <v>5383</v>
      </c>
      <c r="U10" s="43"/>
      <c r="V10" s="44">
        <v>5615</v>
      </c>
      <c r="W10" s="28"/>
      <c r="X10" s="45">
        <v>5825</v>
      </c>
      <c r="Y10" s="28"/>
      <c r="Z10" s="45">
        <v>5912</v>
      </c>
      <c r="AA10" s="29"/>
      <c r="AB10" s="46">
        <v>6048</v>
      </c>
      <c r="AC10" s="29"/>
      <c r="AD10" s="31">
        <f t="shared" ca="1" si="0"/>
        <v>2.3004059539918808E-2</v>
      </c>
      <c r="AE10" s="31">
        <f ca="1">(AB10-D10)/(D10)</f>
        <v>0.26659685863874344</v>
      </c>
    </row>
    <row r="11" spans="1:33" s="32" customFormat="1" ht="12" customHeight="1" x14ac:dyDescent="0.2">
      <c r="A11" s="47" t="s">
        <v>20</v>
      </c>
      <c r="B11" s="47"/>
      <c r="C11" s="47"/>
      <c r="D11" s="35">
        <v>2065</v>
      </c>
      <c r="E11" s="35"/>
      <c r="F11" s="35">
        <v>2097</v>
      </c>
      <c r="G11" s="35"/>
      <c r="H11" s="35">
        <v>2099</v>
      </c>
      <c r="I11" s="35"/>
      <c r="J11" s="35">
        <v>2174</v>
      </c>
      <c r="K11" s="35"/>
      <c r="L11" s="35">
        <v>2171</v>
      </c>
      <c r="M11" s="35"/>
      <c r="N11" s="35">
        <v>2168</v>
      </c>
      <c r="O11" s="35"/>
      <c r="P11" s="35">
        <v>2126</v>
      </c>
      <c r="Q11" s="35"/>
      <c r="R11" s="35">
        <v>2199</v>
      </c>
      <c r="S11" s="35"/>
      <c r="T11" s="35">
        <v>2239</v>
      </c>
      <c r="U11" s="35"/>
      <c r="V11" s="36">
        <v>2279</v>
      </c>
      <c r="W11" s="37"/>
      <c r="X11" s="38">
        <v>2364</v>
      </c>
      <c r="Y11" s="37"/>
      <c r="Z11" s="38">
        <v>2363</v>
      </c>
      <c r="AA11" s="39"/>
      <c r="AB11" s="40">
        <v>2384</v>
      </c>
      <c r="AC11" s="39"/>
      <c r="AD11" s="41">
        <f t="shared" ca="1" si="0"/>
        <v>8.8870080406263218E-3</v>
      </c>
      <c r="AE11" s="41">
        <f ca="1">(AB11-D11)/(D11)</f>
        <v>0.15447941888619854</v>
      </c>
    </row>
    <row r="12" spans="1:33" s="32" customFormat="1" ht="12" customHeight="1" x14ac:dyDescent="0.2">
      <c r="A12" s="24" t="s">
        <v>21</v>
      </c>
      <c r="B12" s="24"/>
      <c r="C12" s="24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48"/>
      <c r="X12" s="43"/>
      <c r="Y12" s="48"/>
      <c r="Z12" s="43"/>
      <c r="AA12" s="50"/>
      <c r="AB12" s="51"/>
      <c r="AC12" s="50"/>
      <c r="AD12" s="52"/>
      <c r="AE12" s="53"/>
    </row>
    <row r="13" spans="1:33" s="32" customFormat="1" ht="12" customHeight="1" x14ac:dyDescent="0.2">
      <c r="A13" s="33" t="s">
        <v>22</v>
      </c>
      <c r="B13" s="33"/>
      <c r="C13" s="3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4"/>
      <c r="X13" s="55"/>
      <c r="Y13" s="54"/>
      <c r="Z13" s="55"/>
      <c r="AA13" s="56"/>
      <c r="AB13" s="57"/>
      <c r="AC13" s="56"/>
      <c r="AD13" s="58"/>
      <c r="AE13" s="59"/>
    </row>
    <row r="14" spans="1:33" s="32" customFormat="1" ht="12" customHeight="1" x14ac:dyDescent="0.2">
      <c r="A14" s="60" t="s">
        <v>23</v>
      </c>
      <c r="B14" s="60"/>
      <c r="C14" s="60"/>
      <c r="D14" s="61">
        <v>2556.6999999999998</v>
      </c>
      <c r="E14" s="61"/>
      <c r="F14" s="61">
        <v>2576.1999999999998</v>
      </c>
      <c r="G14" s="61"/>
      <c r="H14" s="61">
        <v>2607.1999999999998</v>
      </c>
      <c r="I14" s="61"/>
      <c r="J14" s="61">
        <v>2622</v>
      </c>
      <c r="K14" s="61"/>
      <c r="L14" s="61">
        <v>2698.2</v>
      </c>
      <c r="M14" s="61"/>
      <c r="N14" s="61">
        <v>2710.4</v>
      </c>
      <c r="O14" s="61"/>
      <c r="P14" s="61">
        <v>2725.3</v>
      </c>
      <c r="Q14" s="61"/>
      <c r="R14" s="61">
        <v>2686.7</v>
      </c>
      <c r="S14" s="61"/>
      <c r="T14" s="61">
        <v>2734.6</v>
      </c>
      <c r="U14" s="61"/>
      <c r="V14" s="62">
        <v>2779.5</v>
      </c>
      <c r="W14" s="63"/>
      <c r="X14" s="64">
        <v>2831.3</v>
      </c>
      <c r="Y14" s="63"/>
      <c r="Z14" s="64">
        <v>2895.2</v>
      </c>
      <c r="AA14" s="65"/>
      <c r="AB14" s="66">
        <v>2922.5</v>
      </c>
      <c r="AC14" s="65"/>
      <c r="AD14" s="67"/>
      <c r="AE14" s="68"/>
    </row>
    <row r="15" spans="1:33" s="32" customFormat="1" ht="12" customHeight="1" x14ac:dyDescent="0.2">
      <c r="A15" s="69" t="s">
        <v>24</v>
      </c>
      <c r="B15" s="69"/>
      <c r="C15" s="69"/>
      <c r="D15" s="70">
        <v>1.3</v>
      </c>
      <c r="E15" s="70"/>
      <c r="F15" s="70">
        <v>16</v>
      </c>
      <c r="G15" s="70"/>
      <c r="H15" s="70">
        <v>9.3000000000000007</v>
      </c>
      <c r="I15" s="70"/>
      <c r="J15" s="70">
        <v>9</v>
      </c>
      <c r="K15" s="70"/>
      <c r="L15" s="70">
        <v>10.4</v>
      </c>
      <c r="M15" s="70"/>
      <c r="N15" s="70">
        <v>10.6</v>
      </c>
      <c r="O15" s="70"/>
      <c r="P15" s="70">
        <v>6.1</v>
      </c>
      <c r="Q15" s="70"/>
      <c r="R15" s="70">
        <v>11.9</v>
      </c>
      <c r="S15" s="70"/>
      <c r="T15" s="70">
        <v>18.899999999999999</v>
      </c>
      <c r="U15" s="70"/>
      <c r="V15" s="71">
        <v>11.1</v>
      </c>
      <c r="W15" s="28"/>
      <c r="X15" s="71">
        <v>6.6</v>
      </c>
      <c r="Y15" s="28"/>
      <c r="Z15" s="72">
        <v>21.2</v>
      </c>
      <c r="AA15" s="29"/>
      <c r="AB15" s="73">
        <v>2.8</v>
      </c>
      <c r="AC15" s="29"/>
      <c r="AD15" s="74">
        <f t="shared" ref="AD15:AD17" ca="1" si="1">(AB15-Z15)/(Z15)</f>
        <v>-0.86792452830188671</v>
      </c>
      <c r="AE15" s="74">
        <f ca="1">(AB15-D15)/(D15)</f>
        <v>1.1538461538461537</v>
      </c>
      <c r="AG15" s="75"/>
    </row>
    <row r="16" spans="1:33" s="32" customFormat="1" ht="12" customHeight="1" x14ac:dyDescent="0.2">
      <c r="A16" s="34" t="str">
        <f ca="1">IF(D16&lt;0,"Net Market (Losses) Gains","Net Market Gains (Losses)")</f>
        <v>Net Market Gains (Losses)</v>
      </c>
      <c r="B16" s="34"/>
      <c r="C16" s="34"/>
      <c r="D16" s="76">
        <v>18.2</v>
      </c>
      <c r="E16" s="76"/>
      <c r="F16" s="76">
        <v>15</v>
      </c>
      <c r="G16" s="76"/>
      <c r="H16" s="76">
        <v>5.5000000000001803</v>
      </c>
      <c r="I16" s="76"/>
      <c r="J16" s="76">
        <v>67.199999999999804</v>
      </c>
      <c r="K16" s="76"/>
      <c r="L16" s="76">
        <v>1.8000000000002701</v>
      </c>
      <c r="M16" s="76"/>
      <c r="N16" s="76">
        <v>4.3000000000000904</v>
      </c>
      <c r="O16" s="76"/>
      <c r="P16" s="76">
        <v>-44.700000000000401</v>
      </c>
      <c r="Q16" s="76"/>
      <c r="R16" s="76">
        <v>36.000000000000099</v>
      </c>
      <c r="S16" s="76"/>
      <c r="T16" s="77">
        <v>26.000000000000092</v>
      </c>
      <c r="U16" s="76"/>
      <c r="V16" s="78">
        <v>40.70000000000018</v>
      </c>
      <c r="W16" s="79"/>
      <c r="X16" s="80">
        <v>57.299999999999635</v>
      </c>
      <c r="Y16" s="37"/>
      <c r="Z16" s="80">
        <v>6.1</v>
      </c>
      <c r="AA16" s="39"/>
      <c r="AB16" s="81">
        <f ca="1">AB17-AB14-AB15</f>
        <v>23.500000000000181</v>
      </c>
      <c r="AC16" s="39"/>
      <c r="AD16" s="41"/>
      <c r="AE16" s="41"/>
    </row>
    <row r="17" spans="1:32" s="32" customFormat="1" ht="12.75" customHeight="1" thickBot="1" x14ac:dyDescent="0.25">
      <c r="A17" s="82" t="s">
        <v>25</v>
      </c>
      <c r="B17" s="82"/>
      <c r="C17" s="82"/>
      <c r="D17" s="83">
        <v>2576.1999999999998</v>
      </c>
      <c r="E17" s="83"/>
      <c r="F17" s="83">
        <v>2607.1999999999998</v>
      </c>
      <c r="G17" s="83"/>
      <c r="H17" s="83">
        <v>2622</v>
      </c>
      <c r="I17" s="83"/>
      <c r="J17" s="83">
        <v>2698.2</v>
      </c>
      <c r="K17" s="83"/>
      <c r="L17" s="83">
        <v>2710.4</v>
      </c>
      <c r="M17" s="83"/>
      <c r="N17" s="83">
        <v>2725.3</v>
      </c>
      <c r="O17" s="83"/>
      <c r="P17" s="83">
        <v>2686.7</v>
      </c>
      <c r="Q17" s="83"/>
      <c r="R17" s="83">
        <v>2734.6</v>
      </c>
      <c r="S17" s="83"/>
      <c r="T17" s="84">
        <v>2779.5</v>
      </c>
      <c r="U17" s="83"/>
      <c r="V17" s="85">
        <v>2831.3</v>
      </c>
      <c r="W17" s="86"/>
      <c r="X17" s="87">
        <v>2895.2</v>
      </c>
      <c r="Y17" s="88"/>
      <c r="Z17" s="87">
        <v>2922.5</v>
      </c>
      <c r="AA17" s="89"/>
      <c r="AB17" s="90">
        <v>2948.8</v>
      </c>
      <c r="AC17" s="29"/>
      <c r="AD17" s="31">
        <f t="shared" ca="1" si="1"/>
        <v>8.999144568006906E-3</v>
      </c>
      <c r="AE17" s="31">
        <f ca="1">(AB17-D17)/(D17)</f>
        <v>0.14463162797919432</v>
      </c>
    </row>
    <row r="18" spans="1:32" s="32" customFormat="1" ht="3" customHeight="1" thickTop="1" x14ac:dyDescent="0.2">
      <c r="A18" s="91"/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28"/>
      <c r="X18" s="45"/>
      <c r="Y18" s="28"/>
      <c r="Z18" s="45"/>
      <c r="AA18" s="29"/>
      <c r="AB18" s="46"/>
      <c r="AC18" s="29"/>
      <c r="AD18" s="31"/>
      <c r="AE18" s="31"/>
    </row>
    <row r="19" spans="1:32" s="32" customFormat="1" ht="12" customHeight="1" x14ac:dyDescent="0.2">
      <c r="A19" s="60" t="s">
        <v>26</v>
      </c>
      <c r="B19" s="60"/>
      <c r="C19" s="60"/>
      <c r="D19" s="94"/>
      <c r="E19" s="94"/>
      <c r="F19" s="94"/>
      <c r="G19" s="94"/>
      <c r="H19" s="94"/>
      <c r="I19" s="94"/>
      <c r="J19" s="94"/>
      <c r="K19" s="94"/>
      <c r="L19" s="95"/>
      <c r="M19" s="94"/>
      <c r="N19" s="94"/>
      <c r="O19" s="94"/>
      <c r="P19" s="94"/>
      <c r="Q19" s="94"/>
      <c r="R19" s="94"/>
      <c r="S19" s="94"/>
      <c r="T19" s="94"/>
      <c r="U19" s="94"/>
      <c r="V19" s="96"/>
      <c r="W19" s="37"/>
      <c r="X19" s="38"/>
      <c r="Y19" s="37"/>
      <c r="Z19" s="38"/>
      <c r="AA19" s="39"/>
      <c r="AB19" s="40"/>
      <c r="AC19" s="39"/>
      <c r="AD19" s="41"/>
      <c r="AE19" s="41"/>
    </row>
    <row r="20" spans="1:32" s="32" customFormat="1" ht="12" customHeight="1" x14ac:dyDescent="0.2">
      <c r="A20" s="97" t="s">
        <v>27</v>
      </c>
      <c r="B20" s="97"/>
      <c r="C20" s="97"/>
      <c r="D20" s="94"/>
      <c r="E20" s="94"/>
      <c r="F20" s="94"/>
      <c r="G20" s="94"/>
      <c r="H20" s="94"/>
      <c r="I20" s="94"/>
      <c r="J20" s="94"/>
      <c r="K20" s="94"/>
      <c r="L20" s="95"/>
      <c r="M20" s="94"/>
      <c r="N20" s="94"/>
      <c r="O20" s="94"/>
      <c r="P20" s="94"/>
      <c r="Q20" s="94"/>
      <c r="R20" s="94"/>
      <c r="S20" s="94"/>
      <c r="T20" s="94"/>
      <c r="U20" s="94"/>
      <c r="V20" s="96"/>
      <c r="W20" s="37"/>
      <c r="X20" s="38"/>
      <c r="Y20" s="37"/>
      <c r="Z20" s="38"/>
      <c r="AA20" s="39"/>
      <c r="AB20" s="40"/>
      <c r="AC20" s="39"/>
      <c r="AD20" s="41"/>
      <c r="AE20" s="41"/>
    </row>
    <row r="21" spans="1:32" s="32" customFormat="1" ht="12" customHeight="1" x14ac:dyDescent="0.2">
      <c r="A21" s="42" t="s">
        <v>28</v>
      </c>
      <c r="B21" s="42"/>
      <c r="C21" s="42"/>
      <c r="D21" s="92">
        <v>200.3</v>
      </c>
      <c r="E21" s="92"/>
      <c r="F21" s="92">
        <v>202.7</v>
      </c>
      <c r="G21" s="92"/>
      <c r="H21" s="92">
        <v>205</v>
      </c>
      <c r="I21" s="92"/>
      <c r="J21" s="92">
        <v>210.2</v>
      </c>
      <c r="K21" s="92"/>
      <c r="L21" s="92">
        <v>211.7</v>
      </c>
      <c r="M21" s="92"/>
      <c r="N21" s="92">
        <v>213.4</v>
      </c>
      <c r="O21" s="92"/>
      <c r="P21" s="92">
        <v>211.3</v>
      </c>
      <c r="Q21" s="92"/>
      <c r="R21" s="92">
        <v>213.2</v>
      </c>
      <c r="S21" s="92"/>
      <c r="T21" s="92">
        <v>217.1</v>
      </c>
      <c r="U21" s="92"/>
      <c r="V21" s="93">
        <v>220.8</v>
      </c>
      <c r="W21" s="28"/>
      <c r="X21" s="98">
        <v>227.9</v>
      </c>
      <c r="Y21" s="28"/>
      <c r="Z21" s="98">
        <v>230.9</v>
      </c>
      <c r="AA21" s="29"/>
      <c r="AB21" s="73">
        <v>234.4</v>
      </c>
      <c r="AC21" s="29"/>
      <c r="AD21" s="31">
        <f t="shared" ref="AD21" ca="1" si="2">(AB21-Z21)/(Z21)</f>
        <v>1.5158077089649198E-2</v>
      </c>
      <c r="AE21" s="31">
        <f ca="1">(AB21-D21)/(D21)</f>
        <v>0.17024463305042434</v>
      </c>
      <c r="AF21" s="99"/>
    </row>
    <row r="22" spans="1:32" s="32" customFormat="1" ht="12" customHeight="1" x14ac:dyDescent="0.2">
      <c r="A22" s="47" t="s">
        <v>29</v>
      </c>
      <c r="B22" s="47"/>
      <c r="C22" s="47"/>
      <c r="D22" s="77">
        <v>1093.2</v>
      </c>
      <c r="E22" s="77"/>
      <c r="F22" s="77">
        <v>1103.7</v>
      </c>
      <c r="G22" s="77"/>
      <c r="H22" s="77">
        <v>1110.5</v>
      </c>
      <c r="I22" s="77"/>
      <c r="J22" s="77">
        <v>1142.3</v>
      </c>
      <c r="K22" s="77"/>
      <c r="L22" s="77">
        <v>1149.4000000000001</v>
      </c>
      <c r="M22" s="77"/>
      <c r="N22" s="77">
        <v>1155.4000000000001</v>
      </c>
      <c r="O22" s="77"/>
      <c r="P22" s="77">
        <v>1140.5</v>
      </c>
      <c r="Q22" s="77"/>
      <c r="R22" s="77">
        <v>1161.8</v>
      </c>
      <c r="S22" s="77"/>
      <c r="T22" s="77">
        <v>1184.3</v>
      </c>
      <c r="U22" s="77"/>
      <c r="V22" s="100">
        <v>1208.4000000000001</v>
      </c>
      <c r="W22" s="37"/>
      <c r="X22" s="95">
        <v>1239</v>
      </c>
      <c r="Y22" s="37"/>
      <c r="Z22" s="95">
        <v>1250.9000000000001</v>
      </c>
      <c r="AA22" s="39"/>
      <c r="AB22" s="101">
        <v>1262.7</v>
      </c>
      <c r="AC22" s="39"/>
      <c r="AD22" s="41">
        <f ca="1">(AB22-Z22)/(Z22)</f>
        <v>9.4332080901750361E-3</v>
      </c>
      <c r="AE22" s="41">
        <f ca="1">(AB22-D22)/(D22)</f>
        <v>0.15504939626783754</v>
      </c>
    </row>
    <row r="23" spans="1:32" s="32" customFormat="1" ht="12" customHeight="1" x14ac:dyDescent="0.2">
      <c r="A23" s="24" t="s">
        <v>30</v>
      </c>
      <c r="B23" s="24"/>
      <c r="C23" s="24"/>
      <c r="D23" s="102"/>
      <c r="E23" s="25"/>
      <c r="F23" s="25"/>
      <c r="G23" s="25"/>
      <c r="H23" s="25"/>
      <c r="I23" s="25"/>
      <c r="J23" s="25"/>
      <c r="K23" s="25"/>
      <c r="L23" s="26"/>
      <c r="M23" s="25"/>
      <c r="N23" s="26"/>
      <c r="O23" s="25"/>
      <c r="P23" s="25"/>
      <c r="Q23" s="25"/>
      <c r="R23" s="25"/>
      <c r="S23" s="25"/>
      <c r="T23" s="25"/>
      <c r="U23" s="25"/>
      <c r="V23" s="27"/>
      <c r="W23" s="28"/>
      <c r="X23" s="45"/>
      <c r="Y23" s="28"/>
      <c r="Z23" s="102"/>
      <c r="AA23" s="29"/>
      <c r="AB23" s="103"/>
      <c r="AC23" s="29"/>
      <c r="AD23" s="31"/>
      <c r="AE23" s="31"/>
    </row>
    <row r="24" spans="1:32" s="32" customFormat="1" ht="12" customHeight="1" x14ac:dyDescent="0.2">
      <c r="A24" s="33" t="s">
        <v>31</v>
      </c>
      <c r="B24" s="33"/>
      <c r="C24" s="33"/>
      <c r="D24" s="25"/>
      <c r="E24" s="25"/>
      <c r="F24" s="25"/>
      <c r="G24" s="25"/>
      <c r="H24" s="25"/>
      <c r="I24" s="25"/>
      <c r="J24" s="25"/>
      <c r="K24" s="25"/>
      <c r="L24" s="26"/>
      <c r="M24" s="25"/>
      <c r="N24" s="26"/>
      <c r="O24" s="25"/>
      <c r="P24" s="25"/>
      <c r="Q24" s="25"/>
      <c r="R24" s="25"/>
      <c r="S24" s="25"/>
      <c r="T24" s="25"/>
      <c r="U24" s="25"/>
      <c r="V24" s="27"/>
      <c r="W24" s="28"/>
      <c r="X24" s="45"/>
      <c r="Y24" s="28"/>
      <c r="Z24" s="45"/>
      <c r="AA24" s="29"/>
      <c r="AB24" s="46"/>
      <c r="AC24" s="29"/>
      <c r="AD24" s="31"/>
      <c r="AE24" s="31"/>
    </row>
    <row r="25" spans="1:32" s="32" customFormat="1" ht="12" customHeight="1" x14ac:dyDescent="0.2">
      <c r="A25" s="47" t="s">
        <v>32</v>
      </c>
      <c r="B25" s="47"/>
      <c r="C25" s="47"/>
      <c r="D25" s="35">
        <v>9916</v>
      </c>
      <c r="E25" s="35"/>
      <c r="F25" s="35">
        <v>9948</v>
      </c>
      <c r="G25" s="35"/>
      <c r="H25" s="35">
        <v>9977</v>
      </c>
      <c r="I25" s="35"/>
      <c r="J25" s="35">
        <v>9989</v>
      </c>
      <c r="K25" s="35"/>
      <c r="L25" s="35">
        <v>10021</v>
      </c>
      <c r="M25" s="35"/>
      <c r="N25" s="35">
        <v>10046</v>
      </c>
      <c r="O25" s="35"/>
      <c r="P25" s="35">
        <v>10068</v>
      </c>
      <c r="Q25" s="35"/>
      <c r="R25" s="35">
        <v>10102</v>
      </c>
      <c r="S25" s="35"/>
      <c r="T25" s="35">
        <v>10155</v>
      </c>
      <c r="U25" s="35"/>
      <c r="V25" s="36">
        <v>10198</v>
      </c>
      <c r="W25" s="37"/>
      <c r="X25" s="38">
        <v>10254</v>
      </c>
      <c r="Y25" s="37"/>
      <c r="Z25" s="38">
        <v>10320</v>
      </c>
      <c r="AA25" s="39"/>
      <c r="AB25" s="40">
        <v>10386</v>
      </c>
      <c r="AC25" s="39"/>
      <c r="AD25" s="41">
        <f ca="1">(AB25-Z25)/(Z25)</f>
        <v>6.3953488372093022E-3</v>
      </c>
      <c r="AE25" s="41">
        <f ca="1">(AB25-D25)/(D25)</f>
        <v>4.7398144413069783E-2</v>
      </c>
    </row>
    <row r="26" spans="1:32" s="32" customFormat="1" ht="12" customHeight="1" x14ac:dyDescent="0.2">
      <c r="A26" s="42" t="s">
        <v>33</v>
      </c>
      <c r="B26" s="42"/>
      <c r="C26" s="42"/>
      <c r="D26" s="43">
        <v>1053</v>
      </c>
      <c r="E26" s="43"/>
      <c r="F26" s="43">
        <v>1060</v>
      </c>
      <c r="G26" s="43"/>
      <c r="H26" s="43">
        <v>1065</v>
      </c>
      <c r="I26" s="43"/>
      <c r="J26" s="43">
        <v>1074</v>
      </c>
      <c r="K26" s="43"/>
      <c r="L26" s="43">
        <v>1083</v>
      </c>
      <c r="M26" s="43"/>
      <c r="N26" s="43">
        <v>1088</v>
      </c>
      <c r="O26" s="43"/>
      <c r="P26" s="43">
        <v>1092</v>
      </c>
      <c r="Q26" s="43"/>
      <c r="R26" s="43">
        <v>1099</v>
      </c>
      <c r="S26" s="43"/>
      <c r="T26" s="43">
        <v>1106</v>
      </c>
      <c r="U26" s="43"/>
      <c r="V26" s="44">
        <v>1109</v>
      </c>
      <c r="W26" s="28"/>
      <c r="X26" s="45">
        <v>1117</v>
      </c>
      <c r="Y26" s="28"/>
      <c r="Z26" s="45">
        <v>1120</v>
      </c>
      <c r="AA26" s="29"/>
      <c r="AB26" s="46">
        <v>1128</v>
      </c>
      <c r="AC26" s="29"/>
      <c r="AD26" s="31">
        <f t="shared" ref="AD26" ca="1" si="3">(AB26-Z26)/(Z26)</f>
        <v>7.1428571428571426E-3</v>
      </c>
      <c r="AE26" s="31">
        <f ca="1">(AB26-D26)/(D26)</f>
        <v>7.1225071225071226E-2</v>
      </c>
    </row>
    <row r="27" spans="1:32" s="32" customFormat="1" ht="12" customHeight="1" x14ac:dyDescent="0.2">
      <c r="A27" s="47" t="s">
        <v>34</v>
      </c>
      <c r="B27" s="47"/>
      <c r="C27" s="47"/>
      <c r="D27" s="35">
        <v>1532</v>
      </c>
      <c r="E27" s="35"/>
      <c r="F27" s="35">
        <v>1555</v>
      </c>
      <c r="G27" s="35"/>
      <c r="H27" s="35">
        <v>1553</v>
      </c>
      <c r="I27" s="35"/>
      <c r="J27" s="35">
        <v>1559</v>
      </c>
      <c r="K27" s="35"/>
      <c r="L27" s="35">
        <v>1565</v>
      </c>
      <c r="M27" s="35"/>
      <c r="N27" s="35">
        <v>1561</v>
      </c>
      <c r="O27" s="35"/>
      <c r="P27" s="35">
        <v>1547</v>
      </c>
      <c r="Q27" s="35"/>
      <c r="R27" s="35">
        <v>1550</v>
      </c>
      <c r="S27" s="35"/>
      <c r="T27" s="35">
        <v>1543</v>
      </c>
      <c r="U27" s="35"/>
      <c r="V27" s="36">
        <v>1543</v>
      </c>
      <c r="W27" s="37"/>
      <c r="X27" s="38">
        <v>1534</v>
      </c>
      <c r="Y27" s="37"/>
      <c r="Z27" s="38">
        <v>1545</v>
      </c>
      <c r="AA27" s="39"/>
      <c r="AB27" s="40">
        <v>1543</v>
      </c>
      <c r="AC27" s="39"/>
      <c r="AD27" s="41" t="s">
        <v>35</v>
      </c>
      <c r="AE27" s="41">
        <f ca="1">(AB27-D27)/(D27)</f>
        <v>7.1801566579634468E-3</v>
      </c>
    </row>
    <row r="28" spans="1:32" s="32" customFormat="1" ht="12" customHeight="1" x14ac:dyDescent="0.2">
      <c r="A28" s="24" t="s">
        <v>36</v>
      </c>
      <c r="B28" s="24"/>
      <c r="C28" s="2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4"/>
      <c r="W28" s="28"/>
      <c r="X28" s="45"/>
      <c r="Y28" s="28"/>
      <c r="Z28" s="45"/>
      <c r="AA28" s="29"/>
      <c r="AB28" s="46"/>
      <c r="AC28" s="29"/>
      <c r="AD28" s="31"/>
      <c r="AE28" s="31"/>
    </row>
    <row r="29" spans="1:32" s="32" customFormat="1" ht="12" customHeight="1" x14ac:dyDescent="0.2">
      <c r="A29" s="97" t="s">
        <v>37</v>
      </c>
      <c r="B29" s="97"/>
      <c r="C29" s="97"/>
      <c r="D29" s="35">
        <v>103</v>
      </c>
      <c r="E29" s="104"/>
      <c r="F29" s="35">
        <v>81</v>
      </c>
      <c r="G29" s="104"/>
      <c r="H29" s="35">
        <v>87</v>
      </c>
      <c r="I29" s="104"/>
      <c r="J29" s="35">
        <v>84</v>
      </c>
      <c r="K29" s="104"/>
      <c r="L29" s="105">
        <v>96</v>
      </c>
      <c r="M29" s="104"/>
      <c r="N29" s="105">
        <v>84</v>
      </c>
      <c r="O29" s="104"/>
      <c r="P29" s="35">
        <v>84</v>
      </c>
      <c r="Q29" s="104"/>
      <c r="R29" s="35">
        <v>93</v>
      </c>
      <c r="S29" s="104"/>
      <c r="T29" s="35">
        <v>116</v>
      </c>
      <c r="U29" s="104"/>
      <c r="V29" s="36">
        <v>111</v>
      </c>
      <c r="W29" s="37"/>
      <c r="X29" s="38">
        <v>113</v>
      </c>
      <c r="Y29" s="37"/>
      <c r="Z29" s="38">
        <v>138</v>
      </c>
      <c r="AA29" s="39"/>
      <c r="AB29" s="40">
        <v>125</v>
      </c>
      <c r="AC29" s="39"/>
      <c r="AD29" s="106">
        <f ca="1">(AB29-Z29)/(Z29)</f>
        <v>-9.420289855072464E-2</v>
      </c>
      <c r="AE29" s="41">
        <f ca="1">(AB29-D29)/(D29)</f>
        <v>0.21359223300970873</v>
      </c>
    </row>
    <row r="30" spans="1:32" s="32" customFormat="1" ht="12" customHeight="1" x14ac:dyDescent="0.2">
      <c r="A30" s="107" t="s">
        <v>38</v>
      </c>
      <c r="B30" s="107"/>
      <c r="C30" s="107"/>
      <c r="D30" s="43">
        <v>1867</v>
      </c>
      <c r="E30" s="43"/>
      <c r="F30" s="43">
        <v>1554</v>
      </c>
      <c r="G30" s="43"/>
      <c r="H30" s="43">
        <v>1665</v>
      </c>
      <c r="I30" s="43"/>
      <c r="J30" s="43">
        <v>1605</v>
      </c>
      <c r="K30" s="43"/>
      <c r="L30" s="43">
        <v>1755</v>
      </c>
      <c r="M30" s="43"/>
      <c r="N30" s="43">
        <v>1633</v>
      </c>
      <c r="O30" s="43"/>
      <c r="P30" s="43">
        <v>1565</v>
      </c>
      <c r="Q30" s="43"/>
      <c r="R30" s="43">
        <v>1642</v>
      </c>
      <c r="S30" s="43"/>
      <c r="T30" s="43">
        <v>1931</v>
      </c>
      <c r="U30" s="43"/>
      <c r="V30" s="44">
        <v>1817</v>
      </c>
      <c r="W30" s="28"/>
      <c r="X30" s="45">
        <v>1787</v>
      </c>
      <c r="Y30" s="28"/>
      <c r="Z30" s="45">
        <v>2111</v>
      </c>
      <c r="AA30" s="29"/>
      <c r="AB30" s="46">
        <v>1788</v>
      </c>
      <c r="AC30" s="29"/>
      <c r="AD30" s="74">
        <f t="shared" ref="AD30" ca="1" si="4">(AB30-Z30)/(Z30)</f>
        <v>-0.15300805305542398</v>
      </c>
      <c r="AE30" s="74">
        <f ca="1">(AB30-D30)/(D30)</f>
        <v>-4.2313872522763793E-2</v>
      </c>
    </row>
    <row r="31" spans="1:32" s="32" customFormat="1" ht="12" customHeight="1" x14ac:dyDescent="0.2">
      <c r="A31" s="108" t="s">
        <v>39</v>
      </c>
      <c r="B31" s="108"/>
      <c r="C31" s="108"/>
      <c r="D31" s="35">
        <v>37854</v>
      </c>
      <c r="E31" s="35"/>
      <c r="F31" s="35">
        <v>38000</v>
      </c>
      <c r="G31" s="35"/>
      <c r="H31" s="35">
        <v>43220</v>
      </c>
      <c r="I31" s="35"/>
      <c r="J31" s="35">
        <v>46217</v>
      </c>
      <c r="K31" s="35"/>
      <c r="L31" s="35">
        <v>42627</v>
      </c>
      <c r="M31" s="35"/>
      <c r="N31" s="35">
        <v>38237</v>
      </c>
      <c r="O31" s="35"/>
      <c r="P31" s="35">
        <v>35429</v>
      </c>
      <c r="Q31" s="35"/>
      <c r="R31" s="35">
        <v>37687</v>
      </c>
      <c r="S31" s="35"/>
      <c r="T31" s="35">
        <v>40720</v>
      </c>
      <c r="U31" s="35"/>
      <c r="V31" s="36">
        <v>40047</v>
      </c>
      <c r="W31" s="37"/>
      <c r="X31" s="38">
        <v>40717</v>
      </c>
      <c r="Y31" s="37"/>
      <c r="Z31" s="38">
        <v>45441</v>
      </c>
      <c r="AA31" s="39"/>
      <c r="AB31" s="40">
        <v>39750</v>
      </c>
      <c r="AC31" s="39"/>
      <c r="AD31" s="106">
        <f ca="1">(AB31-Z31)/(Z31)</f>
        <v>-0.1252393213177527</v>
      </c>
      <c r="AE31" s="41">
        <f ca="1">(AB31-D31)/(D31)</f>
        <v>5.0087177048660642E-2</v>
      </c>
    </row>
    <row r="32" spans="1:32" s="32" customFormat="1" ht="12" customHeight="1" x14ac:dyDescent="0.2">
      <c r="A32" s="107" t="s">
        <v>40</v>
      </c>
      <c r="B32" s="107"/>
      <c r="C32" s="107"/>
      <c r="D32" s="109">
        <v>0.128</v>
      </c>
      <c r="E32" s="109"/>
      <c r="F32" s="109">
        <v>0.127</v>
      </c>
      <c r="G32" s="109"/>
      <c r="H32" s="109">
        <v>0.126</v>
      </c>
      <c r="I32" s="109"/>
      <c r="J32" s="109">
        <v>0.125</v>
      </c>
      <c r="K32" s="109"/>
      <c r="L32" s="109">
        <v>0.125</v>
      </c>
      <c r="M32" s="109"/>
      <c r="N32" s="109">
        <v>0.125</v>
      </c>
      <c r="O32" s="109"/>
      <c r="P32" s="109">
        <v>0.128</v>
      </c>
      <c r="Q32" s="109"/>
      <c r="R32" s="109">
        <v>0.128</v>
      </c>
      <c r="S32" s="109"/>
      <c r="T32" s="109">
        <v>0.13</v>
      </c>
      <c r="U32" s="109"/>
      <c r="V32" s="110">
        <v>0.127</v>
      </c>
      <c r="W32" s="28"/>
      <c r="X32" s="110">
        <v>0.124</v>
      </c>
      <c r="Y32" s="28"/>
      <c r="Z32" s="110">
        <v>0.124</v>
      </c>
      <c r="AA32" s="29"/>
      <c r="AB32" s="111">
        <v>0.121</v>
      </c>
      <c r="AC32" s="29"/>
      <c r="AD32" s="112" t="s">
        <v>41</v>
      </c>
      <c r="AE32" s="112" t="s">
        <v>42</v>
      </c>
    </row>
    <row r="33" spans="1:32" s="32" customFormat="1" ht="12" customHeight="1" x14ac:dyDescent="0.2">
      <c r="A33" s="113" t="s">
        <v>43</v>
      </c>
      <c r="B33" s="113"/>
      <c r="C33" s="113"/>
      <c r="D33" s="114"/>
      <c r="E33" s="114"/>
      <c r="F33" s="114"/>
      <c r="G33" s="114"/>
      <c r="H33" s="114"/>
      <c r="I33" s="114"/>
      <c r="J33" s="115"/>
      <c r="K33" s="115"/>
      <c r="L33" s="116"/>
      <c r="M33" s="115"/>
      <c r="N33" s="116"/>
      <c r="O33" s="115"/>
      <c r="P33" s="115"/>
      <c r="Q33" s="115"/>
      <c r="R33" s="115"/>
      <c r="S33" s="115"/>
      <c r="T33" s="115"/>
      <c r="U33" s="115"/>
      <c r="V33" s="117"/>
      <c r="W33" s="118"/>
      <c r="X33" s="119"/>
      <c r="Y33" s="118"/>
      <c r="Z33" s="119"/>
      <c r="AA33" s="120"/>
      <c r="AB33" s="121"/>
      <c r="AC33" s="120"/>
      <c r="AD33" s="122"/>
      <c r="AE33" s="122"/>
    </row>
    <row r="34" spans="1:32" s="32" customFormat="1" ht="12" customHeight="1" x14ac:dyDescent="0.2">
      <c r="A34" s="123" t="s">
        <v>44</v>
      </c>
      <c r="B34" s="123"/>
      <c r="C34" s="123"/>
      <c r="D34" s="124"/>
      <c r="E34" s="124"/>
      <c r="F34" s="124"/>
      <c r="G34" s="124"/>
      <c r="H34" s="124"/>
      <c r="I34" s="124"/>
      <c r="J34" s="125"/>
      <c r="K34" s="125"/>
      <c r="L34" s="126"/>
      <c r="M34" s="125"/>
      <c r="N34" s="126"/>
      <c r="O34" s="125"/>
      <c r="P34" s="125"/>
      <c r="Q34" s="125"/>
      <c r="R34" s="125"/>
      <c r="S34" s="125"/>
      <c r="T34" s="125"/>
      <c r="U34" s="125"/>
      <c r="V34" s="127"/>
      <c r="W34" s="128"/>
      <c r="X34" s="55"/>
      <c r="Y34" s="128"/>
      <c r="Z34" s="55"/>
      <c r="AA34" s="129"/>
      <c r="AB34" s="57"/>
      <c r="AC34" s="129"/>
      <c r="AD34" s="130"/>
      <c r="AE34" s="130"/>
    </row>
    <row r="35" spans="1:32" s="32" customFormat="1" ht="12" customHeight="1" x14ac:dyDescent="0.2">
      <c r="A35" s="33" t="s">
        <v>45</v>
      </c>
      <c r="B35" s="33"/>
      <c r="C35" s="33"/>
      <c r="D35" s="124"/>
      <c r="E35" s="124"/>
      <c r="F35" s="124"/>
      <c r="G35" s="124"/>
      <c r="H35" s="124"/>
      <c r="I35" s="124"/>
      <c r="J35" s="124"/>
      <c r="K35" s="124"/>
      <c r="L35" s="131"/>
      <c r="M35" s="124"/>
      <c r="N35" s="131"/>
      <c r="O35" s="124"/>
      <c r="P35" s="124"/>
      <c r="Q35" s="124"/>
      <c r="R35" s="124"/>
      <c r="S35" s="124"/>
      <c r="T35" s="124"/>
      <c r="U35" s="124"/>
      <c r="V35" s="132"/>
      <c r="W35" s="128"/>
      <c r="X35" s="55"/>
      <c r="Y35" s="128"/>
      <c r="Z35" s="55"/>
      <c r="AA35" s="129"/>
      <c r="AB35" s="57"/>
      <c r="AC35" s="129"/>
      <c r="AD35" s="130"/>
      <c r="AE35" s="130"/>
    </row>
    <row r="36" spans="1:32" s="32" customFormat="1" ht="12" customHeight="1" x14ac:dyDescent="0.2">
      <c r="A36" s="34" t="s">
        <v>46</v>
      </c>
      <c r="B36" s="34"/>
      <c r="C36" s="34"/>
      <c r="D36" s="133">
        <v>-857</v>
      </c>
      <c r="E36" s="134"/>
      <c r="F36" s="133">
        <v>-799</v>
      </c>
      <c r="G36" s="134"/>
      <c r="H36" s="133">
        <v>185</v>
      </c>
      <c r="I36" s="134"/>
      <c r="J36" s="133">
        <v>-1173</v>
      </c>
      <c r="K36" s="134"/>
      <c r="L36" s="133">
        <v>-755</v>
      </c>
      <c r="M36" s="134"/>
      <c r="N36" s="133">
        <v>-1209</v>
      </c>
      <c r="O36" s="135"/>
      <c r="P36" s="133">
        <v>-652</v>
      </c>
      <c r="Q36" s="115"/>
      <c r="R36" s="133">
        <v>200</v>
      </c>
      <c r="S36" s="115"/>
      <c r="T36" s="133">
        <v>565</v>
      </c>
      <c r="U36" s="115"/>
      <c r="V36" s="136">
        <v>265</v>
      </c>
      <c r="W36" s="137"/>
      <c r="X36" s="138">
        <v>580</v>
      </c>
      <c r="Y36" s="137"/>
      <c r="Z36" s="138">
        <v>-125</v>
      </c>
      <c r="AA36" s="139"/>
      <c r="AB36" s="140">
        <v>346</v>
      </c>
      <c r="AC36" s="139"/>
      <c r="AD36" s="122"/>
      <c r="AE36" s="141"/>
      <c r="AF36" s="142"/>
    </row>
    <row r="37" spans="1:32" s="32" customFormat="1" ht="12" customHeight="1" x14ac:dyDescent="0.2">
      <c r="A37" s="69" t="s">
        <v>47</v>
      </c>
      <c r="B37" s="69"/>
      <c r="C37" s="69"/>
      <c r="D37" s="143">
        <v>-86</v>
      </c>
      <c r="E37" s="144"/>
      <c r="F37" s="143">
        <v>-272</v>
      </c>
      <c r="G37" s="144"/>
      <c r="H37" s="143">
        <v>-113</v>
      </c>
      <c r="I37" s="144"/>
      <c r="J37" s="143">
        <v>-320</v>
      </c>
      <c r="K37" s="144"/>
      <c r="L37" s="143">
        <v>-214</v>
      </c>
      <c r="M37" s="144"/>
      <c r="N37" s="143">
        <v>460</v>
      </c>
      <c r="O37" s="145"/>
      <c r="P37" s="143">
        <v>-190</v>
      </c>
      <c r="Q37" s="125"/>
      <c r="R37" s="143">
        <v>877</v>
      </c>
      <c r="S37" s="125"/>
      <c r="T37" s="143">
        <v>1103</v>
      </c>
      <c r="U37" s="125"/>
      <c r="V37" s="146">
        <v>1364</v>
      </c>
      <c r="W37" s="128"/>
      <c r="X37" s="55">
        <v>673</v>
      </c>
      <c r="Y37" s="128"/>
      <c r="Z37" s="55">
        <v>-409</v>
      </c>
      <c r="AA37" s="129"/>
      <c r="AB37" s="57">
        <v>-797</v>
      </c>
      <c r="AC37" s="129"/>
      <c r="AD37" s="130"/>
      <c r="AE37" s="147"/>
      <c r="AF37" s="142"/>
    </row>
    <row r="38" spans="1:32" s="32" customFormat="1" ht="12" customHeight="1" x14ac:dyDescent="0.2">
      <c r="A38" s="34" t="s">
        <v>48</v>
      </c>
      <c r="B38" s="34"/>
      <c r="C38" s="34"/>
      <c r="D38" s="133">
        <v>324</v>
      </c>
      <c r="E38" s="134"/>
      <c r="F38" s="133">
        <v>-207</v>
      </c>
      <c r="G38" s="134"/>
      <c r="H38" s="133">
        <v>-1208</v>
      </c>
      <c r="I38" s="134"/>
      <c r="J38" s="133">
        <v>-347</v>
      </c>
      <c r="K38" s="134"/>
      <c r="L38" s="133">
        <v>386</v>
      </c>
      <c r="M38" s="134"/>
      <c r="N38" s="133">
        <v>-26</v>
      </c>
      <c r="O38" s="135"/>
      <c r="P38" s="133">
        <v>-1</v>
      </c>
      <c r="Q38" s="115"/>
      <c r="R38" s="133">
        <v>348</v>
      </c>
      <c r="S38" s="115"/>
      <c r="T38" s="133">
        <v>-683</v>
      </c>
      <c r="U38" s="115"/>
      <c r="V38" s="136">
        <v>1296</v>
      </c>
      <c r="W38" s="148"/>
      <c r="X38" s="149">
        <v>1633</v>
      </c>
      <c r="Y38" s="148"/>
      <c r="Z38" s="149">
        <v>1703</v>
      </c>
      <c r="AA38" s="150"/>
      <c r="AB38" s="151">
        <v>2410</v>
      </c>
      <c r="AC38" s="150"/>
      <c r="AD38" s="122"/>
      <c r="AE38" s="152"/>
      <c r="AF38" s="142"/>
    </row>
    <row r="39" spans="1:32" s="32" customFormat="1" ht="12" customHeight="1" x14ac:dyDescent="0.2">
      <c r="A39" s="69" t="s">
        <v>49</v>
      </c>
      <c r="B39" s="69"/>
      <c r="C39" s="69"/>
      <c r="D39" s="143">
        <v>815</v>
      </c>
      <c r="E39" s="144"/>
      <c r="F39" s="143">
        <v>265</v>
      </c>
      <c r="G39" s="144"/>
      <c r="H39" s="143">
        <v>470</v>
      </c>
      <c r="I39" s="144"/>
      <c r="J39" s="143">
        <v>357</v>
      </c>
      <c r="K39" s="144"/>
      <c r="L39" s="143">
        <v>189</v>
      </c>
      <c r="M39" s="144"/>
      <c r="N39" s="143">
        <v>-274</v>
      </c>
      <c r="O39" s="145"/>
      <c r="P39" s="143">
        <v>-159</v>
      </c>
      <c r="Q39" s="125"/>
      <c r="R39" s="143">
        <v>-1019</v>
      </c>
      <c r="S39" s="125"/>
      <c r="T39" s="143">
        <v>20</v>
      </c>
      <c r="U39" s="125"/>
      <c r="V39" s="146">
        <v>411</v>
      </c>
      <c r="W39" s="153"/>
      <c r="X39" s="55">
        <v>1007</v>
      </c>
      <c r="Y39" s="153"/>
      <c r="Z39" s="55">
        <v>273</v>
      </c>
      <c r="AA39" s="154"/>
      <c r="AB39" s="57">
        <v>570</v>
      </c>
      <c r="AC39" s="154"/>
      <c r="AD39" s="130"/>
      <c r="AE39" s="147"/>
      <c r="AF39" s="142"/>
    </row>
    <row r="40" spans="1:32" s="32" customFormat="1" ht="12" customHeight="1" x14ac:dyDescent="0.2">
      <c r="A40" s="34" t="s">
        <v>50</v>
      </c>
      <c r="B40" s="34"/>
      <c r="C40" s="34"/>
      <c r="D40" s="133">
        <v>14</v>
      </c>
      <c r="E40" s="134"/>
      <c r="F40" s="133">
        <v>1133</v>
      </c>
      <c r="G40" s="134"/>
      <c r="H40" s="155">
        <v>-403</v>
      </c>
      <c r="I40" s="134"/>
      <c r="J40" s="133">
        <v>-463</v>
      </c>
      <c r="K40" s="134"/>
      <c r="L40" s="133">
        <v>-219</v>
      </c>
      <c r="M40" s="134"/>
      <c r="N40" s="133">
        <v>58</v>
      </c>
      <c r="O40" s="135"/>
      <c r="P40" s="133">
        <v>-432</v>
      </c>
      <c r="Q40" s="115"/>
      <c r="R40" s="133">
        <v>-687</v>
      </c>
      <c r="S40" s="115"/>
      <c r="T40" s="133">
        <v>-456</v>
      </c>
      <c r="U40" s="115"/>
      <c r="V40" s="136">
        <v>-53</v>
      </c>
      <c r="W40" s="156"/>
      <c r="X40" s="119">
        <v>258</v>
      </c>
      <c r="Y40" s="156"/>
      <c r="Z40" s="119">
        <v>563</v>
      </c>
      <c r="AA40" s="157"/>
      <c r="AB40" s="158">
        <v>92</v>
      </c>
      <c r="AC40" s="157"/>
      <c r="AD40" s="122"/>
      <c r="AE40" s="159"/>
      <c r="AF40" s="142"/>
    </row>
    <row r="41" spans="1:32" s="32" customFormat="1" ht="12" customHeight="1" x14ac:dyDescent="0.2">
      <c r="A41" s="69" t="s">
        <v>51</v>
      </c>
      <c r="B41" s="69"/>
      <c r="C41" s="69"/>
      <c r="D41" s="143">
        <v>1098</v>
      </c>
      <c r="E41" s="144"/>
      <c r="F41" s="143">
        <v>1526</v>
      </c>
      <c r="G41" s="144"/>
      <c r="H41" s="143">
        <v>1421</v>
      </c>
      <c r="I41" s="144"/>
      <c r="J41" s="143">
        <v>1420</v>
      </c>
      <c r="K41" s="144"/>
      <c r="L41" s="143">
        <v>1888</v>
      </c>
      <c r="M41" s="144"/>
      <c r="N41" s="143">
        <v>1585</v>
      </c>
      <c r="O41" s="145"/>
      <c r="P41" s="143">
        <v>1475</v>
      </c>
      <c r="Q41" s="125"/>
      <c r="R41" s="143">
        <v>-1110</v>
      </c>
      <c r="S41" s="125"/>
      <c r="T41" s="143">
        <v>1045</v>
      </c>
      <c r="U41" s="125"/>
      <c r="V41" s="146">
        <v>3144</v>
      </c>
      <c r="W41" s="153"/>
      <c r="X41" s="55">
        <v>3535</v>
      </c>
      <c r="Y41" s="153"/>
      <c r="Z41" s="55">
        <v>3876</v>
      </c>
      <c r="AA41" s="154"/>
      <c r="AB41" s="57">
        <v>2060</v>
      </c>
      <c r="AC41" s="154"/>
      <c r="AD41" s="130"/>
      <c r="AE41" s="147"/>
      <c r="AF41" s="142"/>
    </row>
    <row r="42" spans="1:32" s="32" customFormat="1" ht="12" customHeight="1" x14ac:dyDescent="0.2">
      <c r="A42" s="34" t="s">
        <v>52</v>
      </c>
      <c r="B42" s="34"/>
      <c r="C42" s="34"/>
      <c r="D42" s="133">
        <v>479</v>
      </c>
      <c r="E42" s="134"/>
      <c r="F42" s="133">
        <v>940</v>
      </c>
      <c r="G42" s="134"/>
      <c r="H42" s="133">
        <v>700</v>
      </c>
      <c r="I42" s="134"/>
      <c r="J42" s="133">
        <v>766</v>
      </c>
      <c r="K42" s="134"/>
      <c r="L42" s="133">
        <v>920</v>
      </c>
      <c r="M42" s="134"/>
      <c r="N42" s="133">
        <v>539</v>
      </c>
      <c r="O42" s="135"/>
      <c r="P42" s="133">
        <v>20</v>
      </c>
      <c r="Q42" s="115"/>
      <c r="R42" s="133">
        <v>-1090</v>
      </c>
      <c r="S42" s="115"/>
      <c r="T42" s="133">
        <v>-1692</v>
      </c>
      <c r="U42" s="115"/>
      <c r="V42" s="136">
        <v>864</v>
      </c>
      <c r="W42" s="156"/>
      <c r="X42" s="119">
        <v>472</v>
      </c>
      <c r="Y42" s="156"/>
      <c r="Z42" s="119">
        <v>300</v>
      </c>
      <c r="AA42" s="157"/>
      <c r="AB42" s="158">
        <v>155</v>
      </c>
      <c r="AC42" s="157"/>
      <c r="AD42" s="122"/>
      <c r="AE42" s="159"/>
      <c r="AF42" s="142"/>
    </row>
    <row r="43" spans="1:32" s="32" customFormat="1" ht="12" customHeight="1" x14ac:dyDescent="0.2">
      <c r="A43" s="160" t="s">
        <v>53</v>
      </c>
      <c r="B43" s="160"/>
      <c r="C43" s="160"/>
      <c r="D43" s="161"/>
      <c r="E43" s="161"/>
      <c r="F43" s="143"/>
      <c r="G43" s="143"/>
      <c r="H43" s="161"/>
      <c r="I43" s="161"/>
      <c r="J43" s="143"/>
      <c r="K43" s="143"/>
      <c r="L43" s="162"/>
      <c r="M43" s="143"/>
      <c r="N43" s="162"/>
      <c r="O43" s="124"/>
      <c r="P43" s="143"/>
      <c r="Q43" s="124"/>
      <c r="R43" s="143"/>
      <c r="S43" s="124"/>
      <c r="T43" s="143"/>
      <c r="U43" s="124"/>
      <c r="V43" s="146"/>
      <c r="W43" s="163"/>
      <c r="X43" s="55"/>
      <c r="Y43" s="163"/>
      <c r="Z43" s="55"/>
      <c r="AA43" s="164"/>
      <c r="AB43" s="57"/>
      <c r="AC43" s="164"/>
      <c r="AD43" s="130"/>
      <c r="AE43" s="130"/>
    </row>
    <row r="44" spans="1:32" s="32" customFormat="1" ht="12" customHeight="1" x14ac:dyDescent="0.2">
      <c r="A44" s="107" t="s">
        <v>45</v>
      </c>
      <c r="B44" s="107"/>
      <c r="C44" s="107"/>
      <c r="D44" s="161"/>
      <c r="E44" s="161"/>
      <c r="F44" s="143"/>
      <c r="G44" s="143"/>
      <c r="H44" s="161"/>
      <c r="I44" s="161"/>
      <c r="J44" s="143"/>
      <c r="K44" s="143"/>
      <c r="L44" s="162"/>
      <c r="M44" s="143"/>
      <c r="N44" s="162"/>
      <c r="O44" s="124"/>
      <c r="P44" s="143"/>
      <c r="Q44" s="124"/>
      <c r="R44" s="143"/>
      <c r="S44" s="124"/>
      <c r="T44" s="143"/>
      <c r="U44" s="124"/>
      <c r="V44" s="146"/>
      <c r="W44" s="163"/>
      <c r="X44" s="55"/>
      <c r="Y44" s="163"/>
      <c r="Z44" s="55"/>
      <c r="AA44" s="164"/>
      <c r="AB44" s="57"/>
      <c r="AC44" s="164"/>
      <c r="AD44" s="130"/>
      <c r="AE44" s="130"/>
    </row>
    <row r="45" spans="1:32" s="32" customFormat="1" ht="12" customHeight="1" x14ac:dyDescent="0.2">
      <c r="A45" s="47" t="s">
        <v>54</v>
      </c>
      <c r="B45" s="47"/>
      <c r="C45" s="47"/>
      <c r="D45" s="133">
        <v>-207</v>
      </c>
      <c r="E45" s="133"/>
      <c r="F45" s="133">
        <v>620</v>
      </c>
      <c r="G45" s="133"/>
      <c r="H45" s="133">
        <v>-2049</v>
      </c>
      <c r="I45" s="133"/>
      <c r="J45" s="133">
        <v>-1683</v>
      </c>
      <c r="K45" s="133"/>
      <c r="L45" s="133">
        <v>-297</v>
      </c>
      <c r="M45" s="133"/>
      <c r="N45" s="133">
        <v>-656</v>
      </c>
      <c r="O45" s="115"/>
      <c r="P45" s="133">
        <v>-1979</v>
      </c>
      <c r="Q45" s="115"/>
      <c r="R45" s="133">
        <v>-5864</v>
      </c>
      <c r="S45" s="115"/>
      <c r="T45" s="133">
        <v>-5825</v>
      </c>
      <c r="U45" s="115"/>
      <c r="V45" s="136">
        <v>2522</v>
      </c>
      <c r="W45" s="118"/>
      <c r="X45" s="119">
        <v>4005</v>
      </c>
      <c r="Y45" s="118"/>
      <c r="Z45" s="119">
        <v>2368</v>
      </c>
      <c r="AA45" s="120"/>
      <c r="AB45" s="158">
        <v>1116</v>
      </c>
      <c r="AC45" s="120"/>
      <c r="AD45" s="122"/>
      <c r="AE45" s="122"/>
    </row>
    <row r="46" spans="1:32" s="32" customFormat="1" ht="12" customHeight="1" x14ac:dyDescent="0.2">
      <c r="A46" s="42" t="s">
        <v>55</v>
      </c>
      <c r="B46" s="42"/>
      <c r="C46" s="42"/>
      <c r="D46" s="143">
        <v>1994</v>
      </c>
      <c r="E46" s="144"/>
      <c r="F46" s="143">
        <v>1966</v>
      </c>
      <c r="G46" s="144"/>
      <c r="H46" s="143">
        <v>3101</v>
      </c>
      <c r="I46" s="144"/>
      <c r="J46" s="143">
        <v>1923</v>
      </c>
      <c r="K46" s="144"/>
      <c r="L46" s="143">
        <v>2492</v>
      </c>
      <c r="M46" s="144"/>
      <c r="N46" s="143">
        <v>1789</v>
      </c>
      <c r="O46" s="125"/>
      <c r="P46" s="143">
        <v>2040</v>
      </c>
      <c r="Q46" s="125"/>
      <c r="R46" s="143">
        <v>3383</v>
      </c>
      <c r="S46" s="125"/>
      <c r="T46" s="143">
        <v>5727</v>
      </c>
      <c r="U46" s="125"/>
      <c r="V46" s="146">
        <v>4769</v>
      </c>
      <c r="W46" s="128"/>
      <c r="X46" s="55">
        <v>4153</v>
      </c>
      <c r="Y46" s="128"/>
      <c r="Z46" s="55">
        <v>3813</v>
      </c>
      <c r="AA46" s="129"/>
      <c r="AB46" s="57">
        <v>3720</v>
      </c>
      <c r="AC46" s="129"/>
      <c r="AD46" s="130"/>
      <c r="AE46" s="130"/>
    </row>
    <row r="47" spans="1:32" s="32" customFormat="1" ht="12" customHeight="1" x14ac:dyDescent="0.2">
      <c r="A47" s="34" t="s">
        <v>56</v>
      </c>
      <c r="B47" s="34"/>
      <c r="C47" s="34"/>
      <c r="D47" s="133">
        <v>-3959</v>
      </c>
      <c r="E47" s="133"/>
      <c r="F47" s="133">
        <v>-738</v>
      </c>
      <c r="G47" s="133"/>
      <c r="H47" s="133">
        <v>-1799</v>
      </c>
      <c r="I47" s="133"/>
      <c r="J47" s="133">
        <v>701</v>
      </c>
      <c r="K47" s="133"/>
      <c r="L47" s="133">
        <v>-768</v>
      </c>
      <c r="M47" s="133"/>
      <c r="N47" s="133">
        <v>-658</v>
      </c>
      <c r="O47" s="94"/>
      <c r="P47" s="133">
        <v>211</v>
      </c>
      <c r="Q47" s="115"/>
      <c r="R47" s="133">
        <v>1851</v>
      </c>
      <c r="S47" s="115"/>
      <c r="T47" s="133">
        <v>1141</v>
      </c>
      <c r="U47" s="115"/>
      <c r="V47" s="136">
        <v>-1761</v>
      </c>
      <c r="W47" s="63"/>
      <c r="X47" s="119">
        <v>-181</v>
      </c>
      <c r="Y47" s="63"/>
      <c r="Z47" s="119">
        <v>1218</v>
      </c>
      <c r="AA47" s="65"/>
      <c r="AB47" s="121">
        <v>-4434</v>
      </c>
      <c r="AC47" s="165"/>
      <c r="AD47" s="122"/>
      <c r="AE47" s="122"/>
    </row>
    <row r="48" spans="1:32" s="32" customFormat="1" ht="12" customHeight="1" x14ac:dyDescent="0.2">
      <c r="A48" s="160" t="s">
        <v>57</v>
      </c>
      <c r="B48" s="160"/>
      <c r="C48" s="160"/>
      <c r="D48" s="144"/>
      <c r="E48" s="144"/>
      <c r="F48" s="144"/>
      <c r="G48" s="144"/>
      <c r="H48" s="144"/>
      <c r="I48" s="144"/>
      <c r="J48" s="144"/>
      <c r="K48" s="144"/>
      <c r="L48" s="166"/>
      <c r="M48" s="144"/>
      <c r="N48" s="166"/>
      <c r="O48" s="125"/>
      <c r="P48" s="144"/>
      <c r="Q48" s="125"/>
      <c r="R48" s="144"/>
      <c r="S48" s="125"/>
      <c r="T48" s="144"/>
      <c r="U48" s="125"/>
      <c r="V48" s="167"/>
      <c r="W48" s="128"/>
      <c r="X48" s="55"/>
      <c r="Y48" s="128"/>
      <c r="Z48" s="55"/>
      <c r="AA48" s="129"/>
      <c r="AB48" s="57"/>
      <c r="AC48" s="129"/>
      <c r="AD48" s="130"/>
      <c r="AE48" s="130"/>
    </row>
    <row r="49" spans="1:34" s="32" customFormat="1" ht="12" customHeight="1" x14ac:dyDescent="0.2">
      <c r="A49" s="107" t="s">
        <v>45</v>
      </c>
      <c r="B49" s="107"/>
      <c r="C49" s="107"/>
      <c r="D49" s="168">
        <v>183341</v>
      </c>
      <c r="E49" s="168"/>
      <c r="F49" s="168">
        <v>184432</v>
      </c>
      <c r="G49" s="168"/>
      <c r="H49" s="168">
        <v>187933</v>
      </c>
      <c r="I49" s="168"/>
      <c r="J49" s="168">
        <v>191850</v>
      </c>
      <c r="K49" s="168"/>
      <c r="L49" s="168">
        <v>194268</v>
      </c>
      <c r="M49" s="168"/>
      <c r="N49" s="168">
        <v>199107</v>
      </c>
      <c r="O49" s="168"/>
      <c r="P49" s="168">
        <v>201894</v>
      </c>
      <c r="Q49" s="168"/>
      <c r="R49" s="168">
        <v>206970</v>
      </c>
      <c r="S49" s="168"/>
      <c r="T49" s="168">
        <v>212052</v>
      </c>
      <c r="U49" s="168"/>
      <c r="V49" s="169">
        <v>216001</v>
      </c>
      <c r="W49" s="28"/>
      <c r="X49" s="45">
        <v>216112</v>
      </c>
      <c r="Y49" s="28"/>
      <c r="Z49" s="45">
        <v>218554</v>
      </c>
      <c r="AA49" s="29"/>
      <c r="AB49" s="170">
        <v>217407</v>
      </c>
      <c r="AC49" s="29"/>
      <c r="AD49" s="74">
        <f t="shared" ref="AD49" ca="1" si="5">(AB49-Z49)/(Z49)</f>
        <v>-5.2481308967120251E-3</v>
      </c>
      <c r="AE49" s="74">
        <f ca="1">(AB49-D49)/(D49)</f>
        <v>0.1858067753530307</v>
      </c>
      <c r="AG49" s="171"/>
    </row>
    <row r="50" spans="1:34" s="32" customFormat="1" ht="13.5" customHeight="1" x14ac:dyDescent="0.2">
      <c r="A50" s="172"/>
      <c r="B50" s="172"/>
      <c r="C50" s="172"/>
      <c r="D50" s="173"/>
      <c r="E50" s="174"/>
      <c r="F50" s="173"/>
      <c r="G50" s="174"/>
      <c r="H50" s="173"/>
      <c r="I50" s="174"/>
      <c r="J50" s="173"/>
      <c r="K50" s="174"/>
      <c r="L50" s="173"/>
      <c r="M50" s="174"/>
      <c r="N50" s="173"/>
      <c r="O50" s="174"/>
      <c r="P50" s="173"/>
      <c r="Q50" s="175"/>
      <c r="R50" s="176"/>
      <c r="S50" s="175"/>
      <c r="T50" s="176"/>
      <c r="U50" s="175"/>
      <c r="V50" s="176"/>
      <c r="W50" s="59"/>
      <c r="X50" s="59"/>
      <c r="Y50" s="59"/>
      <c r="Z50" s="59"/>
      <c r="AA50" s="59"/>
      <c r="AB50" s="59"/>
      <c r="AC50" s="59"/>
      <c r="AD50" s="177"/>
      <c r="AE50" s="178"/>
      <c r="AG50" s="179"/>
    </row>
    <row r="51" spans="1:34" ht="15" customHeight="1" x14ac:dyDescent="0.25">
      <c r="A51" s="180" t="s">
        <v>58</v>
      </c>
      <c r="B51" s="180"/>
      <c r="C51" s="181" t="s">
        <v>59</v>
      </c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78"/>
      <c r="AG51" s="182"/>
      <c r="AH51" s="178"/>
    </row>
    <row r="52" spans="1:34" ht="13.5" customHeight="1" x14ac:dyDescent="0.25">
      <c r="A52" s="180" t="s">
        <v>60</v>
      </c>
      <c r="B52" s="180"/>
      <c r="C52" s="181" t="s">
        <v>61</v>
      </c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78"/>
      <c r="AG52" s="178"/>
      <c r="AH52" s="178"/>
    </row>
    <row r="53" spans="1:34" ht="16.5" customHeight="1" x14ac:dyDescent="0.25">
      <c r="A53" s="180" t="s">
        <v>62</v>
      </c>
      <c r="B53" s="180"/>
      <c r="C53" s="181" t="s">
        <v>63</v>
      </c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78"/>
      <c r="AG53" s="178"/>
      <c r="AH53" s="178"/>
    </row>
    <row r="54" spans="1:34" ht="15" customHeight="1" x14ac:dyDescent="0.25">
      <c r="A54" s="180" t="s">
        <v>64</v>
      </c>
      <c r="B54" s="180"/>
      <c r="C54" s="181" t="s">
        <v>65</v>
      </c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</row>
    <row r="55" spans="1:34" ht="15" customHeight="1" x14ac:dyDescent="0.25">
      <c r="A55" s="180" t="s">
        <v>66</v>
      </c>
      <c r="B55" s="180"/>
      <c r="C55" s="181" t="s">
        <v>67</v>
      </c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</row>
    <row r="56" spans="1:34" ht="15" customHeight="1" x14ac:dyDescent="0.25">
      <c r="A56" s="180" t="s">
        <v>68</v>
      </c>
      <c r="B56" s="183"/>
      <c r="C56" s="181" t="s">
        <v>69</v>
      </c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</row>
    <row r="57" spans="1:34" x14ac:dyDescent="0.25">
      <c r="C57" s="184"/>
      <c r="D57" s="184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6"/>
      <c r="Y57" s="186"/>
      <c r="Z57" s="186"/>
      <c r="AA57" s="186"/>
      <c r="AB57" s="186"/>
      <c r="AC57" s="186"/>
    </row>
    <row r="58" spans="1:34" x14ac:dyDescent="0.25">
      <c r="A58" s="180"/>
      <c r="B58" s="180"/>
      <c r="C58" s="181"/>
      <c r="D58" s="187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</row>
    <row r="59" spans="1:34" ht="15" customHeight="1" x14ac:dyDescent="0.25">
      <c r="C59" s="184"/>
      <c r="D59" s="187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</row>
    <row r="60" spans="1:34" x14ac:dyDescent="0.25">
      <c r="C60" s="187"/>
      <c r="D60" s="187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</row>
  </sheetData>
  <sheetProtection formatCells="0" formatColumns="0" formatRows="0" insertColumns="0" insertRows="0" deleteColumns="0" deleteRows="0"/>
  <mergeCells count="45">
    <mergeCell ref="A48:C48"/>
    <mergeCell ref="A49:C49"/>
    <mergeCell ref="E59:AE60"/>
    <mergeCell ref="A42:C42"/>
    <mergeCell ref="A43:C43"/>
    <mergeCell ref="A44:C44"/>
    <mergeCell ref="A45:C45"/>
    <mergeCell ref="A46:C46"/>
    <mergeCell ref="A47:C47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7:C17"/>
    <mergeCell ref="A19:C19"/>
    <mergeCell ref="A20:C20"/>
    <mergeCell ref="A21:C21"/>
    <mergeCell ref="A22:C22"/>
    <mergeCell ref="A23:C23"/>
    <mergeCell ref="A11:C11"/>
    <mergeCell ref="A12:C12"/>
    <mergeCell ref="A13:C13"/>
    <mergeCell ref="A14:C14"/>
    <mergeCell ref="A15:C15"/>
    <mergeCell ref="A16:C16"/>
    <mergeCell ref="A3:AE3"/>
    <mergeCell ref="AD5:AE5"/>
    <mergeCell ref="A7:C7"/>
    <mergeCell ref="A8:C8"/>
    <mergeCell ref="A9:C9"/>
    <mergeCell ref="A10:C10"/>
  </mergeCells>
  <printOptions horizontalCentered="1"/>
  <pageMargins left="0" right="0" top="0" bottom="0" header="0" footer="0"/>
  <pageSetup scale="84" orientation="landscape" r:id="rId1"/>
  <ignoredErrors>
    <ignoredError sqref="AD9:AE11 AB16 AD15:AE17 AD21:AE22 AD25:AE27 AD29:AE31 AD49:AE49 A16" unlockedFormula="1"/>
    <ignoredError sqref="A51:A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Saldate</dc:creator>
  <cp:lastModifiedBy>Ana Saldate</cp:lastModifiedBy>
  <cp:lastPrinted>2017-05-11T21:28:17Z</cp:lastPrinted>
  <dcterms:created xsi:type="dcterms:W3CDTF">2017-05-11T21:25:15Z</dcterms:created>
  <dcterms:modified xsi:type="dcterms:W3CDTF">2017-05-11T21:29:09Z</dcterms:modified>
</cp:coreProperties>
</file>