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ma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'[3]Income Statement'!#REF!</definedName>
    <definedName name="_RIV01113c9f67c543bf88ff8e11b711c28b" hidden="1">'[3]Income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'[4]P.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[5]BS!#REF!</definedName>
    <definedName name="_RIV01b864a202a34a5a9e788b9edf3e76ed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'[6]P.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Smart!$V:$V</definedName>
    <definedName name="_RIV03bb56b0ab1944b68e898655a6044764" hidden="1">'[6]P.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'[6]P.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'[3]Cash Flow'!#REF!</definedName>
    <definedName name="_RIV05128cd1ebe34bcaa2efe4d6017ca595" hidden="1">'[3]Cash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'[4]P.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'[3]Cash Flow'!#REF!</definedName>
    <definedName name="_RIV0566b74c0fa74ea189a6f2d549887657" hidden="1">'[3]Cash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'[4]P.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41d23343c4587864584bf6d0b7351" localSheetId="0" hidden="1">Smart!$Q:$Q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'[6]P.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Smart!$44:$44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'[4]P. 55 MM P&amp;L'!#REF!</definedName>
    <definedName name="_RIV09011a52d25b4181ae1779a5865bb793" hidden="1">'[6]P.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'[3]Cash Flow'!#REF!</definedName>
    <definedName name="_RIV0b5f4156d65741569e0c298f82d97ead" hidden="1">'[3]Cash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'[6]P.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'[6]P.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Smart!$O:$O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'[4]P.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'[4]P.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Smart!$F:$F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'[6]2-ASUs'!#REF!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Smart!$27:$27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[7]BALANCE!#REF!</definedName>
    <definedName name="_RIV14ca89ad985d46f88b6e0c58bf7b5a28" hidden="1">[7]BALANCE!#REF!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'[3]Income Statement'!#REF!</definedName>
    <definedName name="_RIV153cd1705ddf4b58ac458635bf5f99f0" hidden="1">'[3]Income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[7]BALANCE!#REF!</definedName>
    <definedName name="_RIV15f3f654858548f6b0de11f42e6dc047" hidden="1">[7]BALANCE!#REF!</definedName>
    <definedName name="_RIV15f6f576cb244e6d83c99c1ed217b271" hidden="1">#REF!</definedName>
    <definedName name="_RIV15f8e145ed2b4d5698e63189759daa54" hidden="1">'[4]P.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Smart!$24:$24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'[4]P.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Smart!$51:$51</definedName>
    <definedName name="_RIV1974f084cdc843bba415aa5a1faa3e1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Smart!$33:$33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[7]BALANCE!#REF!</definedName>
    <definedName name="_RIV1af0154593774ecbb7f62f550f7947f7" hidden="1">[7]BALANCE!#REF!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60f0449bf8432e8a055d2d4c3b8443" localSheetId="0" hidden="1">'[3]Cash Flow'!#REF!</definedName>
    <definedName name="_RIV1c60f0449bf8432e8a055d2d4c3b8443" hidden="1">'[3]Cash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'[6]2-ASUs'!#REF!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Smart!$X:$X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Smart!$45:$45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0" hidden="1">[7]BALANCE!#REF!</definedName>
    <definedName name="_RIV1e4e1f415e4543489234a8d40401d21f" hidden="1">[7]BALANCE!#REF!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'[6]P.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Smart!$L:$L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Smart!$29:$29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Smart!$15:$15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Smart!$M:$M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'[3]Cash Flow'!#REF!</definedName>
    <definedName name="_RIV2328c48593e44f1fab89eb103e8856da" hidden="1">'[3]Cash Flow'!#REF!</definedName>
    <definedName name="_RIV232e6425faa343dba510028314e0b92f" localSheetId="0" hidden="1">#REF!</definedName>
    <definedName name="_RIV232e6425faa343dba510028314e0b92f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[7]BALANCE!#REF!</definedName>
    <definedName name="_RIV237213f02dce4310bc857d04b2262326" hidden="1">[7]BALANCE!#REF!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8d5abb47a4492bf9d0dc8e8411724" hidden="1">#REF!</definedName>
    <definedName name="_RIV24176d89fa0b4fb1818ec4d534e878a3" localSheetId="0" hidden="1">Smart!$24:$24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Smart!$45:$45</definedName>
    <definedName name="_RIV24a039c0a8a64c3f9b67877dfa6b0f16" hidden="1">#REF!</definedName>
    <definedName name="_RIV24a41935e4944444be21a1194043c7fb" localSheetId="0" hidden="1">'[3]Balance Sheet'!#REF!</definedName>
    <definedName name="_RIV24a41935e4944444be21a1194043c7fb" hidden="1">'[3]Balance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'[6]P.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[7]BALANCE!#REF!</definedName>
    <definedName name="_RIV26336795b3b541eca7f883621114730a" hidden="1">[7]BALANCE!#REF!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[7]BALANCE!#REF!</definedName>
    <definedName name="_RIV267bca7992684a369f79abd58d406562" hidden="1">[7]BALANCE!#REF!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'[6]P.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'[6]P.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Smart!$37:$37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'[3]Cash Flow'!#REF!</definedName>
    <definedName name="_RIV28db613ff78b438585a1dd692f4cda72" hidden="1">'[3]Cash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'[6]P.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Smart!$D:$D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Smart!$V:$V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Smart!$36:$36</definedName>
    <definedName name="_RIV2c30f57c46964d288cc639b523ef030e" hidden="1">#REF!</definedName>
    <definedName name="_RIV2c358a4f240a4829930e3db14a69ce67" hidden="1">'[4]P.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'[6]P.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Smart!$16:$16</definedName>
    <definedName name="_RIV2f22ee731d6b41d187b392712d7368dd" hidden="1">#REF!</definedName>
    <definedName name="_RIV2f56726f5afa458d84b43cd151b7102f" localSheetId="0" hidden="1">Smart!$9:$9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'[4]P.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Smart!$8:$8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Smart!$25:$25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Smart!$50:$50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'[4]P. 5'!#REF!</definedName>
    <definedName name="_RIV34232ae689b848ad94ca58e87aa2e778" hidden="1">#REF!</definedName>
    <definedName name="_RIV3433bfe1152347f6abf97eb4ebb2f9b2" localSheetId="0" hidden="1">'[3]Cash Flow'!#REF!</definedName>
    <definedName name="_RIV3433bfe1152347f6abf97eb4ebb2f9b2" hidden="1">'[3]Cash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'[4]P.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Smart!$27:$27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[7]BALANCE!#REF!</definedName>
    <definedName name="_RIV3b6260c9f6354e7a81f74c772d048b9b" hidden="1">[7]BALANCE!#REF!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'[6]P.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'[6]P.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Smart!$H:$H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Smart!$49:$49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'[6]P.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'[4]P. 51 Trades'!#REF!</definedName>
    <definedName name="_RIV3f10335641ba47adaff7b0970af5d625" hidden="1">#REF!</definedName>
    <definedName name="_RIV3f10f7f666a94ef0ad694af9d8aabba7" localSheetId="0" hidden="1">Smart!$I:$I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'[6]P.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Smart!$7:$7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Smart!$28:$28</definedName>
    <definedName name="_RIV4125774aeefc462c9bc5ba2a49308418" hidden="1">Smart!$U:$U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'[4]P.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'[6]P.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Smart!$53:$53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'[6]P.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Smart!$38:$38</definedName>
    <definedName name="_RIV42ffbf6f603949e3935dd544bae70eb4" hidden="1">#REF!</definedName>
    <definedName name="_RIV4309a4ffcb874d49bb85ead99a9535cd" localSheetId="0" hidden="1">[7]BALANCE!#REF!</definedName>
    <definedName name="_RIV4309a4ffcb874d49bb85ead99a9535cd" hidden="1">[7]BALANCE!#REF!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'[6]P.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[7]BALANCE!#REF!</definedName>
    <definedName name="_RIV45289a2ae84046b88788c73eb0fb9879" hidden="1">[7]BALANCE!#REF!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'[6]P.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Smart!$35:$35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'[3]Cash Flow'!#REF!</definedName>
    <definedName name="_RIV46817d859c4d44008c0678805e61074d" hidden="1">'[3]Cash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'[6]P.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'[4]P.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[7]BALANCE!#REF!</definedName>
    <definedName name="_RIV489ec1eef63246a5a507688a10fe1ff4" hidden="1">[7]BALANCE!#REF!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'[4]P.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'[6]P.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'[3]Cash Flow'!#REF!</definedName>
    <definedName name="_RIV4a5a8aafa65240fa958850cfd594ffbd" hidden="1">'[3]Cash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Smart!$13:$13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'[4]P.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Smart!$Q:$Q</definedName>
    <definedName name="_RIV4c626390f172429da6d4f9f5b76c5330" localSheetId="0" hidden="1">[7]BALANCE!#REF!</definedName>
    <definedName name="_RIV4c626390f172429da6d4f9f5b76c5330" hidden="1">[7]BALANCE!#REF!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'[6]P.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'[6]P.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'[3]Cash Flow'!#REF!</definedName>
    <definedName name="_RIV4e64e5b27ecf48ac87478fff4fed80ea" hidden="1">'[3]Cash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'[6]P.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Smart!$10:$10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'[6]P.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e1edd3659243e2b645e6f066553df8" hidden="1">'[6]P. 78'!#REF!</definedName>
    <definedName name="_RIV52e6145899084aa6a55d3ed4860c0247" hidden="1">#REF!</definedName>
    <definedName name="_RIV52f1e98614bd406abbd0b5abcbae7a18" hidden="1">'[6]P.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'[6]P. 96 &amp; 97'!#REF!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Smart!$41:$41</definedName>
    <definedName name="_RIV53d1084de7ae4523ab29ec4104658c93" hidden="1">#REF!</definedName>
    <definedName name="_RIV53e1e32ccdda42409857c2970ae4dd4c" hidden="1">#REF!</definedName>
    <definedName name="_RIV53e5453d350b4cf5af1110e19006d8b4" hidden="1">'[2]Growth in Client Assets &amp; Accts'!#REF!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'[6]P. 77'!#REF!</definedName>
    <definedName name="_RIV554d00880dbe40018c75b6aa724476d7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Smart!$E:$E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'[6]P.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'[3]Income Statement'!#REF!</definedName>
    <definedName name="_RIV55c225d3bb804191affe6f9eb57a4e3a" hidden="1">'[3]Income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Smart!$12:$12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'[3]Balance Sheet'!#REF!</definedName>
    <definedName name="_RIV57b54b08dc8f4b6f89c2dc2ba808c914" hidden="1">'[3]Balance Sheet'!#REF!</definedName>
    <definedName name="_RIV57b64bc6fe34481aa4dba20a967b536f" hidden="1">Smart!$N:$N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'[6]P.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[7]BALANCE!#REF!</definedName>
    <definedName name="_RIV58af3b9092ac4756b44fe9da90420103" hidden="1">[7]BALANCE!#REF!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'[4]P.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'[4]P.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'[6]P.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Smart!$K:$K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'[4]P.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Smart!$15:$15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Smart!$48:$48</definedName>
    <definedName name="_RIV610029c95daf461985b978b647dfbbda" localSheetId="0" hidden="1">Smart!$E:$E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[7]BALANCE!#REF!</definedName>
    <definedName name="_RIV61736d18468748ae9bf61d56c8cb47cc" hidden="1">[7]BALANCE!#REF!</definedName>
    <definedName name="_RIV618aea5e4a2843b19222a0431fc3d6a2" hidden="1">#REF!</definedName>
    <definedName name="_RIV619757dc40064796901904967c3af2a6" localSheetId="0" hidden="1">Smart!$S:$S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'[4]P.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'[6]P.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'[3]Income Statement'!#REF!</definedName>
    <definedName name="_RIV62c0acc4a0014ff2a2592b2b92f1ab14" hidden="1">'[3]Income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'[3]Comprehensive Income'!#REF!</definedName>
    <definedName name="_RIV6562edce2e81424cb31c042a724122ef" hidden="1">'[3]Comprehensive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Smart!$23:$23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5d20291441f29d737c236caac428" hidden="1">'[6]P.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2442d0b78e4187a39bb914a953c637" hidden="1">Smart!$M:$M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'[2]Growth in Client Assets &amp; Accts'!#REF!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[7]BALANCE!#REF!</definedName>
    <definedName name="_RIV6b871f2823e1430bb55f11f95a2ac670" hidden="1">[7]BALANCE!#REF!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'[6]P.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Smart!$U:$U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'[6]2-ASUs'!#REF!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[7]BALANCE!#REF!</definedName>
    <definedName name="_RIV71015396a77c447ebee83b691ddba95b" hidden="1">[7]BALANCE!#REF!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Smart!$J:$J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'[3]Balance Sheet'!#REF!</definedName>
    <definedName name="_RIV717b0991eb294e7bb72fe7bf129556bb" hidden="1">'[3]Balance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[7]BALANCE!#REF!</definedName>
    <definedName name="_RIV721680c5a9264e8a9cacaa0be3328b6b" hidden="1">[7]BALANCE!#REF!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Smart!$H:$H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Smart!$17:$17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[7]BALANCE!#REF!</definedName>
    <definedName name="_RIV73455e505b9147789144715ace8b5059" hidden="1">[7]BALANCE!#REF!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'[6]P.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'[6]2-ASUs'!#REF!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'[3]Balance Sheet'!#REF!</definedName>
    <definedName name="_RIV74a93bda3d89492dbe1aae1ad90f2cac" hidden="1">'[3]Balance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'[4]P.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'[6]P.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Smart!$32:$32</definedName>
    <definedName name="_RIV76371eaf320746829160e9f29cb367cd" hidden="1">#REF!</definedName>
    <definedName name="_RIV76409a4e7664411abbfc8eb3dc494a0b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Smart!$17:$17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'[6]P.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'[6]P. 76'!#REF!</definedName>
    <definedName name="_RIV78c25160e55445aa880c9ac00a504ae7" localSheetId="0" hidden="1">'[3]Cash Flow'!#REF!</definedName>
    <definedName name="_RIV78c25160e55445aa880c9ac00a504ae7" hidden="1">'[3]Cash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Smart!$37:$37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'[3]Income Statement'!#REF!</definedName>
    <definedName name="_RIV7e2b28efb13c43a3ade0f9730ce906fe" hidden="1">'[3]Income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'[4]P.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Smart!$23:$23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'[6]P. 78'!#REF!</definedName>
    <definedName name="_RIV82b75fdce17a461d806eb35c03f7a6c0" localSheetId="0" hidden="1">[7]BALANCE!#REF!</definedName>
    <definedName name="_RIV82b75fdce17a461d806eb35c03f7a6c0" hidden="1">[7]BALANCE!#REF!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Smart!$R:$R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Smart!$J:$J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'[4]P.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[8]NIR!#REF!</definedName>
    <definedName name="_RIV84ce7367fcd94b89a953e1b2cdb1d3e9" hidden="1">[8]NIR!#REF!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Smart!$N:$N</definedName>
    <definedName name="_RIV85648f68734845e7aec9b616f59c6e59" hidden="1">#REF!</definedName>
    <definedName name="_RIV8579ecbcc93445b2a78e36ef068a522e" hidden="1">'[6]P.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[7]BALANCE!#REF!</definedName>
    <definedName name="_RIV8768471c05ed49ef8fbc3860687bd3bf" hidden="1">[7]BALANCE!#REF!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[7]BALANCE!#REF!</definedName>
    <definedName name="_RIV88a1663fd25f4c54bfdf09ddef0abd94" hidden="1">[7]BALANCE!#REF!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78473c6a84015a23b229302a28066" hidden="1">#REF!</definedName>
    <definedName name="_RIV89a321265599420c91fb3479c4a8540a" localSheetId="0" hidden="1">Smart!$G:$G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Smart!$39:$39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b204a6a1434b3b99b065d4875524f3" localSheetId="0" hidden="1">#REF!</definedName>
    <definedName name="_RIV8ab204a6a1434b3b99b065d4875524f3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Smart!$16:$16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Smart!$33:$33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Smart!$8:$8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'[6]P.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'[4]P.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Smart!$G:$G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Smart!$19:$19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Smart!$AB:$AB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[7]BALANCE!#REF!</definedName>
    <definedName name="_RIV8f02aa22e8dd4212a33568c72f21d856" hidden="1">[7]BALANCE!#REF!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[7]BALANCE!#REF!</definedName>
    <definedName name="_RIV8f45c81840024464b4786f77ada4fa2d" hidden="1">[7]BALANCE!#REF!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'[6]P.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Smart!$52:$52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'[2]Growth in Client Assets &amp; Accts'!#REF!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0" hidden="1">[7]BALANCE!#REF!</definedName>
    <definedName name="_RIV92d17a2d67264534a7d4e475a593b14c" hidden="1">[7]BALANCE!#REF!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'[6]P.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'[4]P.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'[6]P.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Smart!$K:$K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Smart!$O:$O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Smart!$T:$T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'[6]P. 92'!#REF!</definedName>
    <definedName name="_RIV9992fee4df124cdc911b96800583066b" localSheetId="0" hidden="1">#REF!</definedName>
    <definedName name="_RIV9992fee4df124cdc911b96800583066b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Smart!$7:$7</definedName>
    <definedName name="_RIV9aa7158654be4186a190dcd9acc27c69" hidden="1">#REF!</definedName>
    <definedName name="_RIV9ab0a421574f47788e7ed2785c3b90c7" localSheetId="0" hidden="1">[7]BALANCE!#REF!</definedName>
    <definedName name="_RIV9ab0a421574f47788e7ed2785c3b90c7" hidden="1">[7]BALANCE!#REF!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'[3]Cash Flow'!#REF!</definedName>
    <definedName name="_RIV9c5dcb32b2344d749f0cb1b9b0f2ac33" hidden="1">'[3]Cash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'[3]Balance Sheet'!#REF!</definedName>
    <definedName name="_RIV9c864f878e494f3ca8ce4de3b24dd5a5" hidden="1">'[3]Balance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'[3]Comprehensive Income'!#REF!</definedName>
    <definedName name="_RIV9cc01dbc25794f8ca8bfa33bf8f8bbfd" hidden="1">'[3]Comprehensive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Smart!$36:$36</definedName>
    <definedName name="_RIV9d4b4c26ecf34830874f90b7a662b907" hidden="1">#REF!</definedName>
    <definedName name="_RIV9d4ea9e6d2fb4b6a9979c4b3ac657402" localSheetId="0" hidden="1">'[3]Comprehensive Income'!#REF!</definedName>
    <definedName name="_RIV9d4ea9e6d2fb4b6a9979c4b3ac657402" hidden="1">'[3]Comprehensive Income'!#REF!</definedName>
    <definedName name="_RIV9d4f1a2807734fd98a6bec7bbcd55c49" hidden="1">Smart!$43:$43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Smart!$49:$49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'[4]P.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'[8]Financial Highlights'!#REF!</definedName>
    <definedName name="_RIVa40d733d3f5e4558a4a1134d5140987b" hidden="1">'[8]Financial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d3295c57e14ac8a51049d89fe4a887" localSheetId="0" hidden="1">[7]BALANCE!#REF!</definedName>
    <definedName name="_RIVa4d3295c57e14ac8a51049d89fe4a887" hidden="1">[7]BALANCE!#REF!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'[4]P.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526b82c32b4a55978de7cdbca65747" localSheetId="0" hidden="1">'[3]Income Statement'!#REF!</definedName>
    <definedName name="_RIVa5526b82c32b4a55978de7cdbca65747" hidden="1">'[3]Income Statement'!#REF!</definedName>
    <definedName name="_RIVa55712bfdcfb46d497f4bd4bbf243c9a" localSheetId="0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'[6]P.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'[6]P.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Smart!$11:$11</definedName>
    <definedName name="_RIVa6a4c83b660c40e3806819f70ac49655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'[6]P. 78'!#REF!</definedName>
    <definedName name="_RIVa7248f0bd551495b81a138f75d8eb421" hidden="1">#REF!</definedName>
    <definedName name="_RIVa74495a25bef4da496272aac5d76e1d1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'[6]P.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[7]BALANCE!#REF!</definedName>
    <definedName name="_RIVa82cdfed48194028b82ef53b83f23100" hidden="1">[7]BALANCE!#REF!</definedName>
    <definedName name="_RIVa82d110ad78f406ebb7f493c65ca5dc5" localSheetId="0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'[3]Comprehensive Income'!#REF!</definedName>
    <definedName name="_RIVa87dc3d3780f44e386556d2f92267336" hidden="1">'[3]Comprehensive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'[4]P.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[7]BALANCE!#REF!</definedName>
    <definedName name="_RIVab44c5ce9d004628935180d5fa1c21e3" hidden="1">[7]BALANCE!#REF!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Smart!$26:$26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87566d7914af8b99352079dd1d01e" hidden="1">Smart!$42:$42</definedName>
    <definedName name="_RIVac592f86ab00418f92387939a2e1e736" hidden="1">#REF!</definedName>
    <definedName name="_RIVac7d3f0956c64fc7be9c16bddc0c1342" localSheetId="0" hidden="1">'[3]Cash Flow'!#REF!</definedName>
    <definedName name="_RIVac7d3f0956c64fc7be9c16bddc0c1342" hidden="1">'[3]Cash Flow'!#REF!</definedName>
    <definedName name="_RIVac8374e82edc46bf8bf0e28dd1a978fa" localSheetId="0" hidden="1">Smart!$41:$41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'[4]P.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Smart!$48:$48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Smart!$S:$S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'[4]P.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'[3]Income Statement'!#REF!</definedName>
    <definedName name="_RIVafa157dc87814081b1a098243ad9d297" hidden="1">'[3]Income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'[6]P.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'[6]P.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[7]BALANCE!#REF!</definedName>
    <definedName name="_RIVb2756f4a022347988da0ab4b3215ecd1" hidden="1">[7]BALANCE!#REF!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'[6]P.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Smart!$11:$11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Smart!$12:$12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[7]BALANCE!#REF!</definedName>
    <definedName name="_RIVb4b63981cec648fca37ea6b1a5359e54" hidden="1">[7]BALANCE!#REF!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[7]BALANCE!#REF!</definedName>
    <definedName name="_RIVb5ac12757bc24313972497ecc4aba648" hidden="1">[7]BALANCE!#REF!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ad25e15e844378021692fed1b8a99" hidden="1">#REF!</definedName>
    <definedName name="_RIVb71a450e77cc452c997d62d02bdfdb9a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'[6]P.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'[4]P.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Smart!$38:$38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[7]BALANCE!#REF!</definedName>
    <definedName name="_RIVbb4fcc1d2ea74663b5e3cc8a458f2213" hidden="1">[7]BALANCE!#REF!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Smart!$R:$R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Smart!$18:$18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Smart!$21:$21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'[3]Balance Sheet'!#REF!</definedName>
    <definedName name="_RIVbf6ee2c4ed684bceb8e13a51bd4f09ef" hidden="1">'[3]Balance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'[4]P. 52 Brokerage Metrics'!#REF!</definedName>
    <definedName name="_RIVc334e5a41519419da37e68883d5b796e" localSheetId="0" hidden="1">Smart!$47:$47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'[4]P.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'[4]P. 36 5yr Consolidated P&amp;L'!#REF!</definedName>
    <definedName name="_RIVc40a0e643f4b42fd9f21d436d7a0578d" hidden="1">#REF!</definedName>
    <definedName name="_RIVc42de275afe34ab5aee65276eee6f266" localSheetId="0" hidden="1">Smart!$W:$W</definedName>
    <definedName name="_RIVc42de275afe34ab5aee65276eee6f266" hidden="1">#REF!</definedName>
    <definedName name="_RIVc42ee01b11884b1cb4d8cd24a05e0c84" hidden="1">'[6]P.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'[3]Balance Sheet'!#REF!</definedName>
    <definedName name="_RIVc4b9a710a9974df8a1986a12b35956c0" hidden="1">'[3]Balance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'[3]Cash Flow'!#REF!</definedName>
    <definedName name="_RIVc4f13e5e24b64a2c8f1859f898011c9e" hidden="1">'[3]Cash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'[4]P.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607b0b50db42bd9060ebf957aad9c3" hidden="1">#REF!</definedName>
    <definedName name="_RIVc779927e113b4b64bd462c3d7a43d1ac" localSheetId="0" hidden="1">'[3]Cash Flow'!#REF!</definedName>
    <definedName name="_RIVc779927e113b4b64bd462c3d7a43d1ac" hidden="1">'[3]Cash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[7]BALANCE!#REF!</definedName>
    <definedName name="_RIVc863fe21ad524e97a018ce07068ca29a" hidden="1">[7]BALANCE!#REF!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Smart!$47:$47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Smart!$26:$26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'[6]P.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Smart!$T:$T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'[6]P.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a5635a84f269dbea23b9aad6fe8" hidden="1">#REF!</definedName>
    <definedName name="_RIVcd121544408e42169d4d9aa17bcca914" hidden="1">'[6]P.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'[3]Balance Sheet'!#REF!</definedName>
    <definedName name="_RIVcd48128f35ed4757b3f9a029ad6031bd" hidden="1">'[3]Balance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Smart!$D:$D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Smart!$40:$40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'[6]P.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'[6]P.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[7]BALANCE!#REF!</definedName>
    <definedName name="_RIVd1efe478492245fa997d93ff3948a401" hidden="1">[7]BALANCE!#REF!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'[2]Growth in Client Assets &amp; Accts'!#REF!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'[3]Comprehensive Income'!#REF!</definedName>
    <definedName name="_RIVd2b9405006f74931b51526694c6ea384" hidden="1">'[3]Comprehensive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'[6]P.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'[3]Income Statement'!#REF!</definedName>
    <definedName name="_RIVd65959ff26a64cbcb71615596daa686b" hidden="1">'[3]Income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[7]BALANCE!#REF!</definedName>
    <definedName name="_RIVd8308fdc84db4bf7ba5a1d74e9db5da4" hidden="1">[7]BALANCE!#REF!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'[6]P.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'[3]Income Statement'!#REF!</definedName>
    <definedName name="_RIVd96ab0e7484d43a696698148ae985f5b" hidden="1">'[3]Income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Smart!$AC:$AC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'[4]P. 5'!#REF!</definedName>
    <definedName name="_RIVda19978d7f64444b9e82308a9f6cd41d" hidden="1">'[4]P.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689451ab464dd794421f29b5e461d4" hidden="1">#REF!</definedName>
    <definedName name="_RIVda7587810f904f5587bf203dfa278d20" localSheetId="0" hidden="1">[7]BALANCE!#REF!</definedName>
    <definedName name="_RIVda7587810f904f5587bf203dfa278d20" hidden="1">[7]BALANCE!#REF!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c1155d0e3441a682466314fffeea06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#REF!</definedName>
    <definedName name="_RIVdafc1024b7254d76a3f3c859cb26f3ce" hidden="1">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'[6]P.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[7]BALANCE!#REF!</definedName>
    <definedName name="_RIVdb156cf5ab7045c2b02a8788e4109798" hidden="1">[7]BALANCE!#REF!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[7]BALANCE!#REF!</definedName>
    <definedName name="_RIVdb30b26edbe7425389915c7d0dbd33ab" hidden="1">[7]BALANCE!#REF!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'[6]P.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'[4]P.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'[3]Cash Flow'!#REF!</definedName>
    <definedName name="_RIVdc06b60a3315472baa628ff81f796cfb" hidden="1">'[3]Cash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Smart!$13:$13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Smart!$L:$L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Smart!$46:$46</definedName>
    <definedName name="_RIVdd6a4eaa48ad41e1ae642c62de3f19ee" localSheetId="0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Smart!$22:$22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542463c0fd46e7ab97df5a4e0dd4f8" localSheetId="0" hidden="1">'[3]Comprehensive Income'!#REF!</definedName>
    <definedName name="_RIVde542463c0fd46e7ab97df5a4e0dd4f8" hidden="1">'[3]Comprehensive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'[6]P. 96 &amp; 97'!#REF!</definedName>
    <definedName name="_RIVde78d3bfa4844799b2968a3a56a16be5" hidden="1">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Smart!$50:$50</definedName>
    <definedName name="_RIVe03bb65eaed64417a027227b6e509890" hidden="1">#REF!</definedName>
    <definedName name="_RIVe04bd6c3dc7d48dd91b68604ed49d455" hidden="1">'[4]P.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'[3]Cash Flow'!#REF!</definedName>
    <definedName name="_RIVe16c01c6e69d49e9a3188c9d15e253ba" hidden="1">'[3]Cash Flow'!#REF!</definedName>
    <definedName name="_RIVe1847e9a27f84e3baefbe247080f8363" localSheetId="0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Smart!$39:$39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'[6]P.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Smart!$9:$9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[7]BALANCE!#REF!</definedName>
    <definedName name="_RIVe3411ede0cab432e87cb945d1ff7a35b" hidden="1">[7]BALANCE!#REF!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'[3]Cash Flow'!#REF!</definedName>
    <definedName name="_RIVe3e0caec08b846368ec773c543799913" hidden="1">'[3]Cash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'[6]P.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'[3]Income Statement'!#REF!</definedName>
    <definedName name="_RIVe8001bdeef8d4f26bd93e122532543f0" hidden="1">'[3]Income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[7]BALANCE!#REF!</definedName>
    <definedName name="_RIVe85e9f4d23494e839c5727b6f31cac04" hidden="1">[7]BALANCE!#REF!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Smart!$P:$P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Smart!$40:$40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'[6]P.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'[6]P.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'[6]P. 78'!#REF!</definedName>
    <definedName name="_RIVf0124c79e3ec48e58ca9debba13f4f88" hidden="1">Smart!$W:$W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Smart!$20:$20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'[2]Growth in Client Assets &amp; Accts'!#REF!</definedName>
    <definedName name="_RIVf0bba9afb3b348f783e835b96ecbfc68" hidden="1">#REF!</definedName>
    <definedName name="_RIVf0cc638085684d8dbdf20aa61fd255a1" hidden="1">#REF!</definedName>
    <definedName name="_RIVf0d24f22c2b34edc98f979dc061be769" hidden="1">'[4]P. 5'!#REF!</definedName>
    <definedName name="_RIVf0ee05301e164d57b457eb99506a23ba" hidden="1">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342f2608b34a9fb32a8f2d7d9783ae" hidden="1">'[6]P.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'[4]P.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Smart!$35:$35</definedName>
    <definedName name="_RIVf2fdfb265dda490ca488a676f2642476" hidden="1">#REF!</definedName>
    <definedName name="_RIVf30ca9bcef634924af3a1f782254289d" localSheetId="0" hidden="1">'[3]Cash Flow'!#REF!</definedName>
    <definedName name="_RIVf30ca9bcef634924af3a1f782254289d" hidden="1">'[3]Cash Flow'!#REF!</definedName>
    <definedName name="_RIVf32aa00978c741afa331a1c8496aa351" localSheetId="0" hidden="1">#REF!</definedName>
    <definedName name="_RIVf32aa00978c741afa331a1c8496aa351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Smart!$P:$P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'[3]Cash Flow'!#REF!</definedName>
    <definedName name="_RIVf4d19f2820254081bf4d98c5c0cc274a" hidden="1">'[3]Cash Flow'!#REF!</definedName>
    <definedName name="_RIVf4d1ce04ba1f440391788fcc2974a242" hidden="1">#REF!</definedName>
    <definedName name="_RIVf4d3e8e4623141acab50978a13a96284" localSheetId="0" hidden="1">'[3]Balance Sheet'!#REF!</definedName>
    <definedName name="_RIVf4d3e8e4623141acab50978a13a96284" hidden="1">'[3]Balance Sheet'!#REF!</definedName>
    <definedName name="_RIVf4dd3ab673654838b4d4591a2bf4660e" hidden="1">#REF!</definedName>
    <definedName name="_RIVf4e2051742854c7cbed694303e520709" hidden="1">Smart!$10:$10</definedName>
    <definedName name="_RIVf4e4c903559f464fae868ed1fc5b897f" hidden="1">Smart!$F:$F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Smart!$Z:$Z</definedName>
    <definedName name="_RIVf55c4547229746e2b59aae0391a33c70" hidden="1">#REF!</definedName>
    <definedName name="_RIVf56cdb0e5e3b49198849f6be2d849d36" hidden="1">#REF!</definedName>
    <definedName name="_RIVf57423da7a0b4f189b538f344393862a" hidden="1">'[4]P.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'[6]P.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Smart!$31:$31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Smart!$25:$25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Smart!$AA:$AA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80f8e2e16de4f95b66d830cff8864b9" localSheetId="0" hidden="1">[7]BALANCE!#REF!</definedName>
    <definedName name="_RIVf80f8e2e16de4f95b66d830cff8864b9" hidden="1">[7]BALANCE!#REF!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Smart!$Y:$Y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Smart!$42:$42</definedName>
    <definedName name="_RIVf9b3091a47b1493eba6250e18f08c6d1" hidden="1">#REF!</definedName>
    <definedName name="_RIVf9be28e3a35c407f9e2ea46912126e11" localSheetId="0" hidden="1">[7]BALANCE!#REF!</definedName>
    <definedName name="_RIVf9be28e3a35c407f9e2ea46912126e11" hidden="1">[7]BALANCE!#REF!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'[8]Financial and Op Highlights'!#REF!</definedName>
    <definedName name="_RIVfae1469bc718418b9f1ddf330adc831a" hidden="1">'[8]Financial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'[3]Cash Flow'!#REF!</definedName>
    <definedName name="_RIVfb97033ef8a649038f2342c050ba68f3" hidden="1">'[3]Cash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[7]BALANCE!#REF!</definedName>
    <definedName name="_RIVfbc9889439dc4708aa8c896ec09d89a3" hidden="1">[7]BALANCE!#REF!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Smart!$34:$34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Smart!$14:$14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Smart!$30:$30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'[3]Cash Flow'!#REF!</definedName>
    <definedName name="_RIVfe1ec3c063c8422bac0a179668e9d3d1" hidden="1">'[3]Cash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'[6]P.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'[2]Growth in Client Assets &amp; Accts'!#REF!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Smart!$I:$I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CF_NLPS">#REF!</definedName>
    <definedName name="DMDate_CPEnd">[2]Dates!$B$4</definedName>
    <definedName name="DMDate_PPEnd">[2]Dates!$B$6</definedName>
    <definedName name="DMDate_PYEnd">[2]Dates!$B$5</definedName>
    <definedName name="DMPeriod_QTDLength">[2]Dates!$C$4</definedName>
    <definedName name="DMPeriod_YTDLength">[2]Dates!$D$4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Smart!$A$1:$AE$56</definedName>
    <definedName name="Smart">Smart!$A$2:$AE$49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45621" calcMode="manual" calcCompleted="0" calcOnSave="0" concurrentCalc="0"/>
</workbook>
</file>

<file path=xl/calcChain.xml><?xml version="1.0" encoding="utf-8"?>
<calcChain xmlns="http://schemas.openxmlformats.org/spreadsheetml/2006/main">
  <c r="AE49" i="1" l="1"/>
  <c r="AE31" i="1"/>
  <c r="AD31" i="1"/>
  <c r="AE30" i="1"/>
  <c r="AD30" i="1"/>
  <c r="AE29" i="1"/>
  <c r="AD29" i="1"/>
  <c r="AE27" i="1"/>
  <c r="AD27" i="1"/>
  <c r="AE26" i="1"/>
  <c r="AD26" i="1"/>
  <c r="AE25" i="1"/>
  <c r="AD25" i="1"/>
  <c r="AE22" i="1"/>
  <c r="AD22" i="1"/>
  <c r="AE21" i="1"/>
  <c r="AD21" i="1"/>
  <c r="AE17" i="1"/>
  <c r="AD17" i="1"/>
  <c r="AB16" i="1"/>
  <c r="A16" i="1"/>
  <c r="AE15" i="1"/>
  <c r="AD15" i="1"/>
  <c r="AE11" i="1"/>
  <c r="AD11" i="1"/>
  <c r="AE10" i="1"/>
  <c r="AD10" i="1"/>
  <c r="AE9" i="1"/>
  <c r="AD9" i="1"/>
</calcChain>
</file>

<file path=xl/sharedStrings.xml><?xml version="1.0" encoding="utf-8"?>
<sst xmlns="http://schemas.openxmlformats.org/spreadsheetml/2006/main" count="73" uniqueCount="70">
  <si>
    <t>The Charles Schwab Corporation Monthly Activity Report For February 2017</t>
  </si>
  <si>
    <t>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</si>
  <si>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</si>
  <si>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</si>
  <si>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</si>
  <si>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</si>
  <si>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</si>
  <si>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</si>
  <si>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</si>
  <si>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</si>
  <si>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</si>
  <si>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</si>
  <si>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</si>
  <si>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</si>
  <si>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Mo.</t>
  </si>
  <si>
    <t>Yr.</t>
  </si>
  <si>
    <t xml:space="preserve">Market Indices </t>
  </si>
  <si>
    <t xml:space="preserve">(at month end) </t>
  </si>
  <si>
    <t>Dow Jones Industrial Average</t>
  </si>
  <si>
    <t xml:space="preserve">Nasdaq Composite  </t>
  </si>
  <si>
    <t xml:space="preserve">Standard &amp; Poor’s 500 </t>
  </si>
  <si>
    <t>Client Assets</t>
  </si>
  <si>
    <t>(in billions of dollars)</t>
  </si>
  <si>
    <t>Beginning Client Assets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</si>
  <si>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</si>
  <si>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t>Total Client Assets (at month end)</t>
  </si>
  <si>
    <t>Receiving Ongoing Advisory Services</t>
  </si>
  <si>
    <t>(at month end)</t>
  </si>
  <si>
    <t>Investor Services</t>
  </si>
  <si>
    <r>
      <t xml:space="preserve">Advisor Services </t>
    </r>
    <r>
      <rPr>
        <vertAlign val="superscript"/>
        <sz val="7"/>
        <rFont val="Times New Roman"/>
        <family val="1"/>
      </rPr>
      <t>(2)</t>
    </r>
  </si>
  <si>
    <t xml:space="preserve">Client Accounts </t>
  </si>
  <si>
    <t>(at month end, in thousands)</t>
  </si>
  <si>
    <t>Active Brokerage Accounts</t>
  </si>
  <si>
    <t>Banking Accounts</t>
  </si>
  <si>
    <t>Corporate Retirement Plan Participants</t>
  </si>
  <si>
    <t>Client Activity</t>
  </si>
  <si>
    <t>New Brokerage Accounts (in thousands)</t>
  </si>
  <si>
    <t>Inbound Calls (in thousands)</t>
  </si>
  <si>
    <t>Web Logins (in thousands)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</si>
  <si>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(3)</t>
    </r>
  </si>
  <si>
    <t>(30) bp</t>
  </si>
  <si>
    <t>(130) bp</t>
  </si>
  <si>
    <t>Mutual Fund and Exchange-Traded Fund</t>
  </si>
  <si>
    <r>
      <t>Net Buys (Sells)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(4, 5)</t>
    </r>
  </si>
  <si>
    <t>(in millions of dollars)</t>
  </si>
  <si>
    <t>Large Capitalization Stock</t>
  </si>
  <si>
    <t>Small / Mid Capitalization Stock</t>
  </si>
  <si>
    <t>International</t>
  </si>
  <si>
    <t>Specialized</t>
  </si>
  <si>
    <t>Hybrid</t>
  </si>
  <si>
    <t>Taxable Bond</t>
  </si>
  <si>
    <t>Tax-Free Bond</t>
  </si>
  <si>
    <t>Net Buy (Sell) Activity</t>
  </si>
  <si>
    <r>
      <t xml:space="preserve">Mutual Funds </t>
    </r>
    <r>
      <rPr>
        <vertAlign val="superscript"/>
        <sz val="7"/>
        <rFont val="Times New Roman"/>
        <family val="1"/>
      </rPr>
      <t>(4)</t>
    </r>
  </si>
  <si>
    <r>
      <t xml:space="preserve">Exchange-Traded Funds </t>
    </r>
    <r>
      <rPr>
        <vertAlign val="superscript"/>
        <sz val="7"/>
        <rFont val="Times New Roman"/>
        <family val="1"/>
      </rPr>
      <t>(5)</t>
    </r>
  </si>
  <si>
    <t>Money Market Funds</t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</si>
  <si>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(6)</t>
    </r>
  </si>
  <si>
    <t>-</t>
  </si>
  <si>
    <t>(1)</t>
  </si>
  <si>
    <t xml:space="preserve">February 2017 includes an outflow of $9.0 billion from a mutual fund clearing services client. May 2016 includes an inflow of $2.7 billion from a mutual fund clearing services client. </t>
  </si>
  <si>
    <t>(2)</t>
  </si>
  <si>
    <t>Excludes Retirement Business Services Trust and Corporate Brokerage Retirement Services.</t>
  </si>
  <si>
    <t>(3)</t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</si>
  <si>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</si>
  <si>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(4)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</si>
  <si>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</si>
  <si>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(5)</t>
  </si>
  <si>
    <t xml:space="preserve">Represents the principal value of client ETF transactions handled by Schwab, including transactions in proprietary ETFs.   </t>
  </si>
  <si>
    <t>(6)</t>
  </si>
  <si>
    <t>Represents average total interest-earning assets on the Company's balance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</si>
</sst>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\ ;\(0%\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_);_(@_)"/>
    <numFmt numFmtId="168" formatCode="0.0%"/>
    <numFmt numFmtId="169" formatCode="_(* #,##0_)&quot;bp&quot;;_(* \(#,##0\)&quot; bp&quot;;_(* &quot;-&quot;??_);_(@_)"/>
    <numFmt numFmtId="170" formatCode="#,##0.0_);\(#,##0.0\)"/>
    <numFmt numFmtId="171" formatCode="_(* #,##0_);_(* \(#,##0\);_(* &quot;-&quot;??_);_(@_)"/>
    <numFmt numFmtId="172" formatCode="&quot;$&quot;#,###.00_);\(&quot;$&quot;#,###.00\);;&quot;num required&quot;\)"/>
    <numFmt numFmtId="173" formatCode="#,##0;\-#,##0;&quot;-&quot;"/>
    <numFmt numFmtId="174" formatCode="#,##0_);\(#,##0\);"/>
    <numFmt numFmtId="175" formatCode="&quot;$&quot;* #,##0_);&quot;$&quot;* \(#,##0\);;&quot;num required&quot;\)"/>
    <numFmt numFmtId="176" formatCode="\ \ \ \ &quot;$&quot;* #,##0.0_);[Red]\(\ \ \ &quot;$&quot;* #,##0.0\)"/>
    <numFmt numFmtId="177" formatCode="\ &quot;$&quot;* #,##0.0_);\ &quot;$&quot;* \(#,##0.0\);;&quot;num required&quot;\)"/>
    <numFmt numFmtId="178" formatCode="&quot;$&quot;* \ #,###.000_);\(&quot;$&quot;* \ #,###.000\);;&quot;num required&quot;\)"/>
    <numFmt numFmtId="179" formatCode="\ &quot;$&quot;* \ #,###.000_);\(&quot;$&quot;* \ #,###.000\);;&quot;num required&quot;\)"/>
    <numFmt numFmtId="180" formatCode="#,##0.000_);\(#,##0.000\)"/>
    <numFmt numFmtId="181" formatCode="&quot;$&quot;* \ #,###.00_);&quot;$&quot;* \ \(#,###.00\);;&quot;num required&quot;\)"/>
    <numFmt numFmtId="182" formatCode="\ &quot;$&quot;* \ #,###.00_);&quot;$&quot;* \ \(#,###.00\);;&quot;num required&quot;\)"/>
    <numFmt numFmtId="183" formatCode="\ \ \ \ &quot;$&quot;* #,##0.0"/>
    <numFmt numFmtId="184" formatCode="\ \ &quot;$&quot;* #,##0.0_);&quot;$&quot;* \(#,##0.0\);;&quot;num required&quot;\)"/>
    <numFmt numFmtId="185" formatCode="&quot;$&quot;* #,##0.00"/>
    <numFmt numFmtId="186" formatCode="&quot;$&quot;* #,##0.0_);&quot;$&quot;* \(#,##0.0\);;&quot;num required&quot;\)"/>
    <numFmt numFmtId="187" formatCode="\ \ &quot;$&quot;* #,##0.00"/>
    <numFmt numFmtId="188" formatCode="\ \ &quot;$&quot;* #,###.000_);\(\ \ &quot;$&quot;* #,###.000\);;&quot;num required&quot;\)"/>
    <numFmt numFmtId="189" formatCode="#,###.0_);\(#,###.0\)"/>
    <numFmt numFmtId="190" formatCode="#,###.##_);\(#,###.##\);"/>
    <numFmt numFmtId="191" formatCode="&quot;$&quot;* #,##0.#_);&quot;$&quot;* \(#,##0.#\);;&quot;num required&quot;\)"/>
    <numFmt numFmtId="192" formatCode="#,##0.0,,"/>
    <numFmt numFmtId="193" formatCode="0.00_)"/>
    <numFmt numFmtId="194" formatCode="#,##0,_);\(#,##0,\)"/>
    <numFmt numFmtId="195" formatCode="&quot;$&quot;* \ #,##0_);&quot;$&quot;* \(#,##0\);;"/>
  </numFmts>
  <fonts count="4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  <font>
      <sz val="7"/>
      <color theme="1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7"/>
      <color theme="1"/>
      <name val="Calibri"/>
      <family val="2"/>
      <scheme val="minor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vertAlign val="superscript"/>
      <sz val="7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Times New Roman"/>
      <family val="1"/>
    </font>
    <font>
      <sz val="10"/>
      <color indexed="16"/>
      <name val="MS Serif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b/>
      <i/>
      <sz val="16"/>
      <name val="Helv"/>
    </font>
    <font>
      <sz val="10"/>
      <color theme="1"/>
      <name val="Arial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</fonts>
  <fills count="10">
    <fill>
      <patternFill patternType="none"/>
    </fill>
    <fill>
      <patternFill patternType="gray125"/>
    </fill>
    <fill>
      <patternFill patternType="solid">
        <fgColor theme="8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darkVertical"/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5">
    <xf numFmtId="0" fontId="0" fillId="0" borderId="0"/>
    <xf numFmtId="43" fontId="6" fillId="0" borderId="0"/>
    <xf numFmtId="9" fontId="6" fillId="0" borderId="0"/>
    <xf numFmtId="0" fontId="6" fillId="0" borderId="0"/>
    <xf numFmtId="0" fontId="6" fillId="0" borderId="0"/>
    <xf numFmtId="0" fontId="6" fillId="0" borderId="0"/>
    <xf numFmtId="43" fontId="6" fillId="0" borderId="0"/>
    <xf numFmtId="43" fontId="6" fillId="0" borderId="0"/>
    <xf numFmtId="43" fontId="6" fillId="0" borderId="0"/>
    <xf numFmtId="40" fontId="20" fillId="0" borderId="0"/>
    <xf numFmtId="43" fontId="6" fillId="0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0" fontId="15" fillId="0" borderId="0">
      <alignment horizontal="center" wrapText="1"/>
      <protection locked="0"/>
    </xf>
    <xf numFmtId="14" fontId="27" fillId="0" borderId="0"/>
    <xf numFmtId="14" fontId="27" fillId="0" borderId="0"/>
    <xf numFmtId="3" fontId="27" fillId="0" borderId="0"/>
    <xf numFmtId="3" fontId="27" fillId="0" borderId="0"/>
    <xf numFmtId="172" fontId="28" fillId="0" borderId="11"/>
    <xf numFmtId="172" fontId="28" fillId="0" borderId="11"/>
    <xf numFmtId="172" fontId="28" fillId="0" borderId="11"/>
    <xf numFmtId="172" fontId="28" fillId="0" borderId="11"/>
    <xf numFmtId="172" fontId="28" fillId="0" borderId="11"/>
    <xf numFmtId="173" fontId="29" fillId="0" borderId="0"/>
    <xf numFmtId="173" fontId="29" fillId="0" borderId="0"/>
    <xf numFmtId="173" fontId="29" fillId="0" borderId="0"/>
    <xf numFmtId="174" fontId="30" fillId="0" borderId="0"/>
    <xf numFmtId="174" fontId="30" fillId="0" borderId="0"/>
    <xf numFmtId="174" fontId="30" fillId="0" borderId="0"/>
    <xf numFmtId="174" fontId="30" fillId="0" borderId="0"/>
    <xf numFmtId="174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1" fontId="6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0" fontId="20" fillId="0" borderId="0"/>
    <xf numFmtId="43" fontId="6" fillId="0" borderId="0"/>
    <xf numFmtId="43" fontId="6" fillId="0" borderId="0"/>
    <xf numFmtId="43" fontId="6" fillId="0" borderId="0"/>
    <xf numFmtId="40" fontId="20" fillId="0" borderId="0"/>
    <xf numFmtId="43" fontId="6" fillId="0" borderId="0"/>
    <xf numFmtId="43" fontId="6" fillId="0" borderId="0"/>
    <xf numFmtId="43" fontId="30" fillId="0" borderId="0"/>
    <xf numFmtId="43" fontId="30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1" fillId="0" borderId="0"/>
    <xf numFmtId="43" fontId="1" fillId="0" borderId="0"/>
    <xf numFmtId="43" fontId="1" fillId="0" borderId="0"/>
    <xf numFmtId="40" fontId="2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76" fontId="30" fillId="0" borderId="0"/>
    <xf numFmtId="176" fontId="30" fillId="0" borderId="0"/>
    <xf numFmtId="176" fontId="30" fillId="0" borderId="0"/>
    <xf numFmtId="176" fontId="30" fillId="0" borderId="0"/>
    <xf numFmtId="176" fontId="30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42" fontId="6" fillId="0" borderId="0"/>
    <xf numFmtId="8" fontId="20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8" fontId="20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7" fontId="28" fillId="0" borderId="0"/>
    <xf numFmtId="178" fontId="30" fillId="0" borderId="6"/>
    <xf numFmtId="179" fontId="30" fillId="0" borderId="6"/>
    <xf numFmtId="178" fontId="30" fillId="0" borderId="6"/>
    <xf numFmtId="178" fontId="30" fillId="0" borderId="6"/>
    <xf numFmtId="178" fontId="30" fillId="0" borderId="6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181" fontId="30" fillId="0" borderId="6"/>
    <xf numFmtId="181" fontId="30" fillId="0" borderId="6"/>
    <xf numFmtId="181" fontId="30" fillId="0" borderId="6"/>
    <xf numFmtId="182" fontId="30" fillId="0" borderId="6"/>
    <xf numFmtId="181" fontId="30" fillId="0" borderId="6"/>
    <xf numFmtId="181" fontId="30" fillId="0" borderId="6"/>
    <xf numFmtId="181" fontId="30" fillId="0" borderId="6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4" fontId="30" fillId="0" borderId="0"/>
    <xf numFmtId="185" fontId="30" fillId="0" borderId="0"/>
    <xf numFmtId="185" fontId="30" fillId="0" borderId="0"/>
    <xf numFmtId="185" fontId="30" fillId="0" borderId="0"/>
    <xf numFmtId="185" fontId="30" fillId="0" borderId="0"/>
    <xf numFmtId="185" fontId="30" fillId="0" borderId="0"/>
    <xf numFmtId="186" fontId="30" fillId="0" borderId="0"/>
    <xf numFmtId="184" fontId="30" fillId="0" borderId="0"/>
    <xf numFmtId="184" fontId="30" fillId="0" borderId="0"/>
    <xf numFmtId="184" fontId="30" fillId="0" borderId="0"/>
    <xf numFmtId="184" fontId="30" fillId="0" borderId="0"/>
    <xf numFmtId="184" fontId="30" fillId="0" borderId="0"/>
    <xf numFmtId="184" fontId="30" fillId="0" borderId="0"/>
    <xf numFmtId="184" fontId="30" fillId="0" borderId="0"/>
    <xf numFmtId="184" fontId="30" fillId="0" borderId="0"/>
    <xf numFmtId="184" fontId="30" fillId="0" borderId="0"/>
    <xf numFmtId="187" fontId="30" fillId="0" borderId="0"/>
    <xf numFmtId="187" fontId="30" fillId="0" borderId="0"/>
    <xf numFmtId="187" fontId="30" fillId="0" borderId="0"/>
    <xf numFmtId="187" fontId="30" fillId="0" borderId="0"/>
    <xf numFmtId="187" fontId="30" fillId="0" borderId="0"/>
    <xf numFmtId="188" fontId="34" fillId="0" borderId="6"/>
    <xf numFmtId="188" fontId="34" fillId="0" borderId="6"/>
    <xf numFmtId="188" fontId="34" fillId="0" borderId="6"/>
    <xf numFmtId="188" fontId="34" fillId="0" borderId="6"/>
    <xf numFmtId="188" fontId="34" fillId="0" borderId="6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89" fontId="30" fillId="0" borderId="0"/>
    <xf numFmtId="190" fontId="30" fillId="0" borderId="0"/>
    <xf numFmtId="190" fontId="30" fillId="0" borderId="0"/>
    <xf numFmtId="190" fontId="30" fillId="0" borderId="0"/>
    <xf numFmtId="190" fontId="30" fillId="0" borderId="0"/>
    <xf numFmtId="190" fontId="30" fillId="0" borderId="0"/>
    <xf numFmtId="191" fontId="30" fillId="0" borderId="0"/>
    <xf numFmtId="191" fontId="30" fillId="0" borderId="0"/>
    <xf numFmtId="191" fontId="30" fillId="0" borderId="0"/>
    <xf numFmtId="191" fontId="30" fillId="0" borderId="0"/>
    <xf numFmtId="191" fontId="30" fillId="0" borderId="0"/>
    <xf numFmtId="0" fontId="4" fillId="5" borderId="0"/>
    <xf numFmtId="0" fontId="4" fillId="5" borderId="0"/>
    <xf numFmtId="0" fontId="4" fillId="5" borderId="0"/>
    <xf numFmtId="0" fontId="4" fillId="5" borderId="0"/>
    <xf numFmtId="0" fontId="4" fillId="5" borderId="0"/>
    <xf numFmtId="38" fontId="35" fillId="6" borderId="0"/>
    <xf numFmtId="38" fontId="35" fillId="6" borderId="0"/>
    <xf numFmtId="38" fontId="35" fillId="6" borderId="0"/>
    <xf numFmtId="38" fontId="35" fillId="6" borderId="0"/>
    <xf numFmtId="38" fontId="35" fillId="6" borderId="0"/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2">
      <alignment horizontal="left" vertical="center"/>
    </xf>
    <xf numFmtId="0" fontId="36" fillId="0" borderId="13">
      <alignment horizontal="left" vertical="center"/>
    </xf>
    <xf numFmtId="0" fontId="36" fillId="0" borderId="13">
      <alignment horizontal="left" vertical="center"/>
    </xf>
    <xf numFmtId="0" fontId="36" fillId="0" borderId="13">
      <alignment horizontal="left" vertical="center"/>
    </xf>
    <xf numFmtId="0" fontId="36" fillId="0" borderId="13">
      <alignment horizontal="left" vertical="center"/>
    </xf>
    <xf numFmtId="0" fontId="36" fillId="0" borderId="13">
      <alignment horizontal="left" vertical="center"/>
    </xf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14">
      <alignment horizontal="center"/>
    </xf>
    <xf numFmtId="0" fontId="37" fillId="0" borderId="14">
      <alignment horizontal="center"/>
    </xf>
    <xf numFmtId="0" fontId="37" fillId="0" borderId="14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0" fontId="38" fillId="0" borderId="0"/>
    <xf numFmtId="0" fontId="38" fillId="0" borderId="0"/>
    <xf numFmtId="10" fontId="35" fillId="7" borderId="15"/>
    <xf numFmtId="10" fontId="35" fillId="7" borderId="15"/>
    <xf numFmtId="10" fontId="35" fillId="7" borderId="15"/>
    <xf numFmtId="10" fontId="35" fillId="7" borderId="15"/>
    <xf numFmtId="10" fontId="35" fillId="7" borderId="15"/>
    <xf numFmtId="192" fontId="35" fillId="0" borderId="0"/>
    <xf numFmtId="192" fontId="35" fillId="0" borderId="0"/>
    <xf numFmtId="193" fontId="39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170" fontId="30" fillId="0" borderId="0"/>
    <xf numFmtId="0" fontId="1" fillId="0" borderId="0"/>
    <xf numFmtId="17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0" fontId="30" fillId="0" borderId="0"/>
    <xf numFmtId="0" fontId="1" fillId="0" borderId="0"/>
    <xf numFmtId="170" fontId="30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30" fillId="0" borderId="0"/>
    <xf numFmtId="0" fontId="1" fillId="0" borderId="0"/>
    <xf numFmtId="0" fontId="1" fillId="0" borderId="0"/>
    <xf numFmtId="0" fontId="1" fillId="0" borderId="0"/>
    <xf numFmtId="170" fontId="30" fillId="0" borderId="0"/>
    <xf numFmtId="37" fontId="30" fillId="0" borderId="0">
      <alignment vertical="top"/>
    </xf>
    <xf numFmtId="37" fontId="30" fillId="0" borderId="0">
      <alignment vertical="top"/>
    </xf>
    <xf numFmtId="37" fontId="30" fillId="0" borderId="0">
      <alignment vertical="top"/>
    </xf>
    <xf numFmtId="37" fontId="30" fillId="0" borderId="0">
      <alignment vertical="top"/>
    </xf>
    <xf numFmtId="37" fontId="30" fillId="0" borderId="0">
      <alignment vertical="top"/>
    </xf>
    <xf numFmtId="37" fontId="30" fillId="0" borderId="0">
      <alignment vertical="top"/>
    </xf>
    <xf numFmtId="37" fontId="30" fillId="0" borderId="0">
      <alignment vertical="top"/>
    </xf>
    <xf numFmtId="170" fontId="30" fillId="0" borderId="0">
      <alignment vertical="top"/>
      <protection locked="0"/>
    </xf>
    <xf numFmtId="170" fontId="30" fillId="0" borderId="0">
      <alignment vertical="top"/>
      <protection locked="0"/>
    </xf>
    <xf numFmtId="170" fontId="30" fillId="0" borderId="0">
      <alignment vertical="top"/>
      <protection locked="0"/>
    </xf>
    <xf numFmtId="170" fontId="30" fillId="0" borderId="0">
      <alignment vertical="top"/>
      <protection locked="0"/>
    </xf>
    <xf numFmtId="170" fontId="30" fillId="0" borderId="0">
      <alignment vertical="top"/>
      <protection locked="0"/>
    </xf>
    <xf numFmtId="39" fontId="30" fillId="0" borderId="0">
      <alignment vertical="top"/>
    </xf>
    <xf numFmtId="39" fontId="30" fillId="0" borderId="0">
      <alignment vertical="top"/>
    </xf>
    <xf numFmtId="39" fontId="30" fillId="0" borderId="0">
      <alignment vertical="top"/>
    </xf>
    <xf numFmtId="39" fontId="30" fillId="0" borderId="0">
      <alignment vertical="top"/>
    </xf>
    <xf numFmtId="39" fontId="30" fillId="0" borderId="0">
      <alignment vertical="top"/>
    </xf>
    <xf numFmtId="37" fontId="30" fillId="0" borderId="0">
      <alignment vertical="top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4" fontId="15" fillId="0" borderId="0">
      <alignment horizontal="center" wrapText="1"/>
      <protection locked="0"/>
    </xf>
    <xf numFmtId="10" fontId="6" fillId="0" borderId="0"/>
    <xf numFmtId="10" fontId="6" fillId="0" borderId="0"/>
    <xf numFmtId="10" fontId="6" fillId="0" borderId="0"/>
    <xf numFmtId="10" fontId="6" fillId="0" borderId="0"/>
    <xf numFmtId="10" fontId="6" fillId="0" borderId="0"/>
    <xf numFmtId="9" fontId="20" fillId="0" borderId="0"/>
    <xf numFmtId="9" fontId="6" fillId="0" borderId="0"/>
    <xf numFmtId="9" fontId="6" fillId="0" borderId="0"/>
    <xf numFmtId="9" fontId="6" fillId="0" borderId="0"/>
    <xf numFmtId="9" fontId="20" fillId="0" borderId="0"/>
    <xf numFmtId="9" fontId="20" fillId="0" borderId="0"/>
    <xf numFmtId="9" fontId="6" fillId="0" borderId="0"/>
    <xf numFmtId="9" fontId="20" fillId="0" borderId="0"/>
    <xf numFmtId="9" fontId="20" fillId="0" borderId="0"/>
    <xf numFmtId="9" fontId="6" fillId="0" borderId="0"/>
    <xf numFmtId="9" fontId="6" fillId="0" borderId="0"/>
    <xf numFmtId="9" fontId="20" fillId="0" borderId="0"/>
    <xf numFmtId="9" fontId="20" fillId="0" borderId="0"/>
    <xf numFmtId="9" fontId="20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15" fontId="20" fillId="0" borderId="0"/>
    <xf numFmtId="15" fontId="20" fillId="0" borderId="0"/>
    <xf numFmtId="15" fontId="20" fillId="0" borderId="0"/>
    <xf numFmtId="15" fontId="20" fillId="0" borderId="0"/>
    <xf numFmtId="15" fontId="20" fillId="0" borderId="0"/>
    <xf numFmtId="4" fontId="20" fillId="0" borderId="0"/>
    <xf numFmtId="4" fontId="20" fillId="0" borderId="0"/>
    <xf numFmtId="4" fontId="20" fillId="0" borderId="0"/>
    <xf numFmtId="4" fontId="20" fillId="0" borderId="0"/>
    <xf numFmtId="4" fontId="20" fillId="0" borderId="0"/>
    <xf numFmtId="0" fontId="41" fillId="0" borderId="14">
      <alignment horizontal="center"/>
    </xf>
    <xf numFmtId="0" fontId="41" fillId="0" borderId="14">
      <alignment horizontal="center"/>
    </xf>
    <xf numFmtId="0" fontId="41" fillId="0" borderId="14">
      <alignment horizontal="center"/>
    </xf>
    <xf numFmtId="3" fontId="20" fillId="0" borderId="0"/>
    <xf numFmtId="3" fontId="20" fillId="0" borderId="0"/>
    <xf numFmtId="3" fontId="20" fillId="0" borderId="0"/>
    <xf numFmtId="3" fontId="20" fillId="0" borderId="0"/>
    <xf numFmtId="3" fontId="20" fillId="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38" fontId="42" fillId="6" borderId="0"/>
    <xf numFmtId="38" fontId="42" fillId="6" borderId="0"/>
    <xf numFmtId="38" fontId="43" fillId="0" borderId="0"/>
    <xf numFmtId="38" fontId="43" fillId="0" borderId="0"/>
    <xf numFmtId="0" fontId="43" fillId="0" borderId="0">
      <alignment horizontal="left" indent="1"/>
    </xf>
    <xf numFmtId="0" fontId="43" fillId="0" borderId="0">
      <alignment horizontal="left" indent="1"/>
    </xf>
    <xf numFmtId="0" fontId="44" fillId="9" borderId="0">
      <alignment horizontal="center"/>
    </xf>
    <xf numFmtId="0" fontId="44" fillId="9" borderId="0">
      <alignment horizontal="center"/>
    </xf>
    <xf numFmtId="0" fontId="44" fillId="9" borderId="0">
      <alignment horizontal="center"/>
    </xf>
    <xf numFmtId="14" fontId="45" fillId="0" borderId="0">
      <alignment horizontal="left"/>
    </xf>
    <xf numFmtId="14" fontId="45" fillId="0" borderId="0">
      <alignment horizontal="left"/>
    </xf>
    <xf numFmtId="38" fontId="20" fillId="0" borderId="0">
      <alignment horizontal="right"/>
    </xf>
    <xf numFmtId="38" fontId="20" fillId="0" borderId="0">
      <alignment horizontal="right"/>
    </xf>
    <xf numFmtId="0" fontId="44" fillId="1" borderId="13">
      <alignment horizontal="center"/>
    </xf>
    <xf numFmtId="0" fontId="44" fillId="1" borderId="13">
      <alignment horizontal="center"/>
    </xf>
    <xf numFmtId="0" fontId="44" fillId="1" borderId="13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40" fontId="47" fillId="0" borderId="0">
      <alignment horizontal="right"/>
    </xf>
    <xf numFmtId="40" fontId="47" fillId="0" borderId="0">
      <alignment horizontal="right"/>
    </xf>
    <xf numFmtId="194" fontId="20" fillId="6" borderId="0"/>
    <xf numFmtId="194" fontId="20" fillId="6" borderId="0"/>
    <xf numFmtId="186" fontId="30" fillId="0" borderId="0"/>
    <xf numFmtId="175" fontId="30" fillId="0" borderId="0"/>
    <xf numFmtId="175" fontId="30" fillId="0" borderId="0"/>
    <xf numFmtId="175" fontId="30" fillId="0" borderId="0"/>
    <xf numFmtId="175" fontId="30" fillId="0" borderId="0"/>
    <xf numFmtId="195" fontId="30" fillId="0" borderId="0"/>
    <xf numFmtId="186" fontId="30" fillId="0" borderId="0"/>
    <xf numFmtId="186" fontId="30" fillId="0" borderId="0"/>
    <xf numFmtId="186" fontId="30" fillId="0" borderId="0"/>
    <xf numFmtId="175" fontId="30" fillId="0" borderId="0"/>
  </cellStyleXfs>
  <cellXfs count="189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3" applyFont="1" applyFill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0" xfId="3" applyNumberFormat="1" applyFont="1" applyAlignment="1" applyProtection="1">
      <alignment horizontal="left"/>
      <protection locked="0"/>
    </xf>
    <xf numFmtId="0" fontId="11" fillId="0" borderId="0" xfId="3" applyFont="1" applyBorder="1" applyAlignment="1" applyProtection="1">
      <alignment horizontal="center"/>
    </xf>
    <xf numFmtId="0" fontId="11" fillId="0" borderId="0" xfId="3" applyFont="1" applyBorder="1" applyAlignment="1" applyProtection="1"/>
    <xf numFmtId="0" fontId="13" fillId="0" borderId="0" xfId="3" applyFont="1" applyBorder="1" applyAlignment="1" applyProtection="1"/>
    <xf numFmtId="0" fontId="13" fillId="0" borderId="0" xfId="3" applyFont="1" applyBorder="1" applyAlignment="1" applyProtection="1">
      <protection locked="0"/>
    </xf>
    <xf numFmtId="0" fontId="13" fillId="0" borderId="0" xfId="3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5" fillId="0" borderId="0" xfId="3" applyNumberFormat="1" applyFont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center"/>
    </xf>
    <xf numFmtId="0" fontId="16" fillId="0" borderId="0" xfId="4" applyFont="1" applyFill="1" applyBorder="1" applyAlignment="1" applyProtection="1">
      <alignment horizontal="center"/>
    </xf>
    <xf numFmtId="0" fontId="13" fillId="0" borderId="0" xfId="3" applyFont="1" applyFill="1" applyBorder="1" applyAlignment="1" applyProtection="1">
      <alignment horizontal="center"/>
    </xf>
    <xf numFmtId="0" fontId="13" fillId="0" borderId="0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center"/>
      <protection locked="0"/>
    </xf>
    <xf numFmtId="0" fontId="16" fillId="0" borderId="2" xfId="3" applyFont="1" applyFill="1" applyBorder="1" applyAlignment="1" applyProtection="1">
      <alignment horizontal="center"/>
      <protection locked="0"/>
    </xf>
    <xf numFmtId="0" fontId="13" fillId="0" borderId="0" xfId="3" applyFont="1" applyFill="1" applyAlignment="1" applyProtection="1">
      <alignment horizontal="center"/>
      <protection locked="0"/>
    </xf>
    <xf numFmtId="0" fontId="11" fillId="0" borderId="0" xfId="3" applyNumberFormat="1" applyFont="1" applyFill="1" applyAlignment="1" applyProtection="1">
      <alignment horizontal="left"/>
      <protection locked="0"/>
    </xf>
    <xf numFmtId="0" fontId="11" fillId="0" borderId="0" xfId="3" applyFont="1" applyFill="1" applyBorder="1" applyAlignment="1" applyProtection="1"/>
    <xf numFmtId="0" fontId="11" fillId="0" borderId="0" xfId="5" applyFont="1" applyFill="1" applyBorder="1" applyAlignment="1" applyProtection="1"/>
    <xf numFmtId="0" fontId="11" fillId="0" borderId="0" xfId="4" applyFont="1" applyFill="1" applyBorder="1" applyAlignment="1" applyProtection="1"/>
    <xf numFmtId="164" fontId="15" fillId="0" borderId="0" xfId="5" applyNumberFormat="1" applyFont="1" applyFill="1" applyBorder="1" applyAlignment="1" applyProtection="1">
      <alignment horizontal="center"/>
    </xf>
    <xf numFmtId="164" fontId="15" fillId="0" borderId="0" xfId="5" applyNumberFormat="1" applyFont="1" applyFill="1" applyBorder="1" applyAlignment="1" applyProtection="1">
      <alignment horizontal="center"/>
      <protection locked="0"/>
    </xf>
    <xf numFmtId="164" fontId="15" fillId="0" borderId="3" xfId="5" applyNumberFormat="1" applyFont="1" applyFill="1" applyBorder="1" applyAlignment="1" applyProtection="1">
      <alignment horizontal="center"/>
      <protection locked="0"/>
    </xf>
    <xf numFmtId="164" fontId="15" fillId="0" borderId="0" xfId="5" applyNumberFormat="1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5" fillId="0" borderId="0" xfId="3" applyNumberFormat="1" applyFont="1" applyFill="1" applyAlignment="1" applyProtection="1">
      <alignment horizontal="left" indent="1"/>
      <protection locked="0"/>
    </xf>
    <xf numFmtId="0" fontId="15" fillId="2" borderId="0" xfId="6" applyNumberFormat="1" applyFont="1" applyFill="1" applyAlignment="1" applyProtection="1">
      <alignment horizontal="left" indent="2"/>
      <protection locked="0"/>
    </xf>
    <xf numFmtId="41" fontId="15" fillId="2" borderId="0" xfId="6" applyNumberFormat="1" applyFont="1" applyFill="1" applyBorder="1" applyAlignment="1" applyProtection="1"/>
    <xf numFmtId="41" fontId="15" fillId="2" borderId="0" xfId="7" applyNumberFormat="1" applyFont="1" applyFill="1" applyBorder="1" applyAlignment="1" applyProtection="1"/>
    <xf numFmtId="164" fontId="15" fillId="2" borderId="0" xfId="5" applyNumberFormat="1" applyFont="1" applyFill="1" applyBorder="1" applyAlignment="1" applyProtection="1">
      <alignment horizontal="center"/>
    </xf>
    <xf numFmtId="41" fontId="15" fillId="2" borderId="0" xfId="5" applyNumberFormat="1" applyFont="1" applyFill="1" applyBorder="1" applyAlignment="1" applyProtection="1"/>
    <xf numFmtId="164" fontId="15" fillId="2" borderId="0" xfId="5" applyNumberFormat="1" applyFont="1" applyFill="1" applyBorder="1" applyAlignment="1" applyProtection="1">
      <alignment horizontal="center"/>
      <protection locked="0"/>
    </xf>
    <xf numFmtId="41" fontId="15" fillId="2" borderId="3" xfId="5" applyNumberFormat="1" applyFont="1" applyFill="1" applyBorder="1" applyAlignment="1" applyProtection="1">
      <protection locked="0"/>
    </xf>
    <xf numFmtId="164" fontId="15" fillId="2" borderId="0" xfId="5" applyNumberFormat="1" applyFont="1" applyFill="1" applyAlignment="1" applyProtection="1">
      <alignment horizontal="center"/>
      <protection locked="0"/>
    </xf>
    <xf numFmtId="0" fontId="15" fillId="0" borderId="0" xfId="3" applyNumberFormat="1" applyFont="1" applyFill="1" applyAlignment="1" applyProtection="1">
      <alignment horizontal="left" indent="2"/>
      <protection locked="0"/>
    </xf>
    <xf numFmtId="41" fontId="15" fillId="0" borderId="0" xfId="6" applyNumberFormat="1" applyFont="1" applyFill="1" applyBorder="1" applyAlignment="1" applyProtection="1"/>
    <xf numFmtId="41" fontId="15" fillId="0" borderId="0" xfId="7" applyNumberFormat="1" applyFont="1" applyFill="1" applyBorder="1" applyAlignment="1" applyProtection="1"/>
    <xf numFmtId="41" fontId="15" fillId="0" borderId="0" xfId="5" applyNumberFormat="1" applyFont="1" applyFill="1" applyBorder="1" applyAlignment="1" applyProtection="1"/>
    <xf numFmtId="41" fontId="15" fillId="0" borderId="3" xfId="5" applyNumberFormat="1" applyFont="1" applyFill="1" applyBorder="1" applyAlignment="1" applyProtection="1">
      <protection locked="0"/>
    </xf>
    <xf numFmtId="0" fontId="15" fillId="2" borderId="0" xfId="3" applyNumberFormat="1" applyFont="1" applyFill="1" applyAlignment="1" applyProtection="1">
      <alignment horizontal="left" indent="2"/>
      <protection locked="0"/>
    </xf>
    <xf numFmtId="165" fontId="15" fillId="0" borderId="0" xfId="6" applyNumberFormat="1" applyFont="1" applyFill="1" applyBorder="1" applyProtection="1"/>
    <xf numFmtId="165" fontId="15" fillId="0" borderId="0" xfId="7" applyNumberFormat="1" applyFont="1" applyFill="1" applyBorder="1" applyAlignment="1" applyProtection="1"/>
    <xf numFmtId="165" fontId="15" fillId="0" borderId="0" xfId="6" applyNumberFormat="1" applyFont="1" applyFill="1" applyBorder="1" applyProtection="1">
      <protection locked="0"/>
    </xf>
    <xf numFmtId="41" fontId="15" fillId="0" borderId="3" xfId="6" applyNumberFormat="1" applyFont="1" applyFill="1" applyBorder="1" applyAlignment="1" applyProtection="1">
      <protection locked="0"/>
    </xf>
    <xf numFmtId="164" fontId="15" fillId="0" borderId="0" xfId="3" applyNumberFormat="1" applyFont="1" applyFill="1" applyAlignment="1" applyProtection="1">
      <protection locked="0"/>
    </xf>
    <xf numFmtId="165" fontId="15" fillId="0" borderId="0" xfId="6" applyNumberFormat="1" applyFont="1" applyFill="1" applyProtection="1">
      <protection locked="0"/>
    </xf>
    <xf numFmtId="164" fontId="15" fillId="0" borderId="0" xfId="3" applyNumberFormat="1" applyFont="1" applyFill="1" applyBorder="1" applyAlignment="1" applyProtection="1">
      <alignment horizontal="center"/>
    </xf>
    <xf numFmtId="41" fontId="15" fillId="0" borderId="0" xfId="3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>
      <alignment horizontal="center"/>
      <protection locked="0"/>
    </xf>
    <xf numFmtId="41" fontId="15" fillId="0" borderId="3" xfId="3" applyNumberFormat="1" applyFont="1" applyFill="1" applyBorder="1" applyAlignment="1" applyProtection="1">
      <protection locked="0"/>
    </xf>
    <xf numFmtId="164" fontId="15" fillId="0" borderId="0" xfId="3" applyNumberFormat="1" applyFont="1" applyFill="1" applyAlignment="1" applyProtection="1">
      <alignment horizontal="left"/>
      <protection locked="0"/>
    </xf>
    <xf numFmtId="164" fontId="15" fillId="0" borderId="0" xfId="3" applyNumberFormat="1" applyFont="1" applyFill="1" applyAlignment="1" applyProtection="1">
      <alignment horizontal="center"/>
      <protection locked="0"/>
    </xf>
    <xf numFmtId="0" fontId="15" fillId="2" borderId="0" xfId="3" applyNumberFormat="1" applyFont="1" applyFill="1" applyAlignment="1" applyProtection="1">
      <alignment horizontal="left"/>
      <protection locked="0"/>
    </xf>
    <xf numFmtId="165" fontId="15" fillId="2" borderId="0" xfId="6" applyNumberFormat="1" applyFont="1" applyFill="1" applyBorder="1" applyProtection="1"/>
    <xf numFmtId="165" fontId="15" fillId="2" borderId="0" xfId="7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alignment horizontal="center"/>
    </xf>
    <xf numFmtId="165" fontId="15" fillId="2" borderId="0" xfId="3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alignment horizontal="center"/>
      <protection locked="0"/>
    </xf>
    <xf numFmtId="165" fontId="15" fillId="2" borderId="3" xfId="3" applyNumberFormat="1" applyFont="1" applyFill="1" applyBorder="1" applyAlignment="1" applyProtection="1">
      <protection locked="0"/>
    </xf>
    <xf numFmtId="164" fontId="15" fillId="2" borderId="0" xfId="3" applyNumberFormat="1" applyFont="1" applyFill="1" applyAlignment="1" applyProtection="1">
      <alignment horizontal="left"/>
      <protection locked="0"/>
    </xf>
    <xf numFmtId="164" fontId="15" fillId="2" borderId="0" xfId="3" applyNumberFormat="1" applyFont="1" applyFill="1" applyAlignment="1" applyProtection="1">
      <alignment horizontal="center"/>
      <protection locked="0"/>
    </xf>
    <xf numFmtId="0" fontId="15" fillId="0" borderId="0" xfId="6" applyNumberFormat="1" applyFont="1" applyFill="1" applyAlignment="1" applyProtection="1">
      <alignment horizontal="left" indent="2"/>
      <protection locked="0"/>
    </xf>
    <xf numFmtId="166" fontId="15" fillId="0" borderId="0" xfId="3" applyNumberFormat="1" applyFont="1" applyFill="1" applyBorder="1" applyAlignment="1" applyProtection="1"/>
    <xf numFmtId="166" fontId="15" fillId="0" borderId="0" xfId="4" applyNumberFormat="1" applyFont="1" applyFill="1" applyBorder="1" applyAlignment="1" applyProtection="1"/>
    <xf numFmtId="165" fontId="15" fillId="0" borderId="0" xfId="5" applyNumberFormat="1" applyFont="1" applyFill="1" applyBorder="1" applyAlignment="1" applyProtection="1"/>
    <xf numFmtId="165" fontId="15" fillId="0" borderId="3" xfId="5" applyNumberFormat="1" applyFont="1" applyFill="1" applyBorder="1" applyAlignment="1" applyProtection="1">
      <protection locked="0"/>
    </xf>
    <xf numFmtId="165" fontId="17" fillId="0" borderId="0" xfId="0" applyNumberFormat="1" applyFont="1" applyProtection="1">
      <protection locked="0"/>
    </xf>
    <xf numFmtId="166" fontId="15" fillId="2" borderId="4" xfId="6" applyNumberFormat="1" applyFont="1" applyFill="1" applyBorder="1" applyAlignment="1" applyProtection="1"/>
    <xf numFmtId="166" fontId="15" fillId="2" borderId="0" xfId="6" applyNumberFormat="1" applyFont="1" applyFill="1" applyBorder="1" applyAlignment="1" applyProtection="1"/>
    <xf numFmtId="166" fontId="15" fillId="2" borderId="4" xfId="7" applyNumberFormat="1" applyFont="1" applyFill="1" applyBorder="1" applyAlignment="1" applyProtection="1"/>
    <xf numFmtId="164" fontId="15" fillId="2" borderId="4" xfId="5" applyNumberFormat="1" applyFont="1" applyFill="1" applyBorder="1" applyAlignment="1" applyProtection="1">
      <alignment horizontal="center"/>
    </xf>
    <xf numFmtId="165" fontId="15" fillId="2" borderId="4" xfId="5" applyNumberFormat="1" applyFont="1" applyFill="1" applyBorder="1" applyAlignment="1" applyProtection="1"/>
    <xf numFmtId="165" fontId="15" fillId="2" borderId="5" xfId="5" applyNumberFormat="1" applyFont="1" applyFill="1" applyBorder="1" applyAlignment="1" applyProtection="1">
      <protection locked="0"/>
    </xf>
    <xf numFmtId="0" fontId="15" fillId="0" borderId="0" xfId="3" applyNumberFormat="1" applyFont="1" applyFill="1" applyAlignment="1" applyProtection="1">
      <alignment horizontal="left"/>
      <protection locked="0"/>
    </xf>
    <xf numFmtId="166" fontId="15" fillId="0" borderId="6" xfId="6" applyNumberFormat="1" applyFont="1" applyFill="1" applyBorder="1" applyAlignment="1" applyProtection="1"/>
    <xf numFmtId="166" fontId="15" fillId="0" borderId="7" xfId="6" applyNumberFormat="1" applyFont="1" applyFill="1" applyBorder="1" applyAlignment="1" applyProtection="1"/>
    <xf numFmtId="166" fontId="15" fillId="0" borderId="7" xfId="7" applyNumberFormat="1" applyFont="1" applyFill="1" applyBorder="1" applyAlignment="1" applyProtection="1"/>
    <xf numFmtId="164" fontId="15" fillId="0" borderId="6" xfId="5" applyNumberFormat="1" applyFont="1" applyFill="1" applyBorder="1" applyAlignment="1" applyProtection="1">
      <alignment horizontal="center"/>
    </xf>
    <xf numFmtId="165" fontId="15" fillId="0" borderId="6" xfId="5" applyNumberFormat="1" applyFont="1" applyFill="1" applyBorder="1" applyAlignment="1" applyProtection="1"/>
    <xf numFmtId="164" fontId="15" fillId="0" borderId="7" xfId="5" applyNumberFormat="1" applyFont="1" applyFill="1" applyBorder="1" applyAlignment="1" applyProtection="1">
      <alignment horizontal="center"/>
    </xf>
    <xf numFmtId="164" fontId="15" fillId="0" borderId="8" xfId="5" applyNumberFormat="1" applyFont="1" applyFill="1" applyBorder="1" applyAlignment="1" applyProtection="1">
      <alignment horizontal="center"/>
      <protection locked="0"/>
    </xf>
    <xf numFmtId="165" fontId="15" fillId="0" borderId="9" xfId="5" applyNumberFormat="1" applyFont="1" applyFill="1" applyBorder="1" applyAlignment="1" applyProtection="1">
      <protection locked="0"/>
    </xf>
    <xf numFmtId="0" fontId="15" fillId="0" borderId="0" xfId="3" applyNumberFormat="1" applyFont="1" applyFill="1" applyAlignment="1" applyProtection="1">
      <alignment horizontal="left"/>
      <protection locked="0"/>
    </xf>
    <xf numFmtId="166" fontId="15" fillId="0" borderId="0" xfId="6" applyNumberFormat="1" applyFont="1" applyFill="1" applyBorder="1" applyAlignment="1" applyProtection="1"/>
    <xf numFmtId="166" fontId="15" fillId="0" borderId="0" xfId="7" applyNumberFormat="1" applyFont="1" applyFill="1" applyBorder="1" applyAlignment="1" applyProtection="1"/>
    <xf numFmtId="166" fontId="15" fillId="2" borderId="0" xfId="3" applyNumberFormat="1" applyFont="1" applyFill="1" applyBorder="1" applyAlignment="1" applyProtection="1"/>
    <xf numFmtId="166" fontId="15" fillId="2" borderId="0" xfId="5" applyNumberFormat="1" applyFont="1" applyFill="1" applyBorder="1" applyAlignment="1" applyProtection="1"/>
    <xf numFmtId="166" fontId="15" fillId="2" borderId="0" xfId="4" applyNumberFormat="1" applyFont="1" applyFill="1" applyBorder="1" applyAlignment="1" applyProtection="1"/>
    <xf numFmtId="0" fontId="15" fillId="2" borderId="0" xfId="3" applyNumberFormat="1" applyFont="1" applyFill="1" applyAlignment="1" applyProtection="1">
      <alignment horizontal="left" indent="1"/>
      <protection locked="0"/>
    </xf>
    <xf numFmtId="166" fontId="15" fillId="0" borderId="0" xfId="5" applyNumberFormat="1" applyFont="1" applyFill="1" applyBorder="1" applyAlignment="1" applyProtection="1"/>
    <xf numFmtId="43" fontId="17" fillId="0" borderId="0" xfId="0" applyNumberFormat="1" applyFont="1" applyProtection="1">
      <protection locked="0"/>
    </xf>
    <xf numFmtId="166" fontId="15" fillId="2" borderId="0" xfId="7" applyNumberFormat="1" applyFont="1" applyFill="1" applyBorder="1" applyAlignment="1" applyProtection="1"/>
    <xf numFmtId="166" fontId="15" fillId="2" borderId="3" xfId="5" applyNumberFormat="1" applyFont="1" applyFill="1" applyBorder="1" applyAlignment="1" applyProtection="1">
      <protection locked="0"/>
    </xf>
    <xf numFmtId="166" fontId="11" fillId="0" borderId="0" xfId="3" applyNumberFormat="1" applyFont="1" applyFill="1" applyBorder="1" applyAlignment="1" applyProtection="1"/>
    <xf numFmtId="166" fontId="11" fillId="0" borderId="3" xfId="3" applyNumberFormat="1" applyFont="1" applyFill="1" applyBorder="1" applyAlignment="1" applyProtection="1"/>
    <xf numFmtId="167" fontId="15" fillId="2" borderId="0" xfId="6" applyNumberFormat="1" applyFont="1" applyFill="1" applyBorder="1" applyAlignment="1" applyProtection="1"/>
    <xf numFmtId="41" fontId="15" fillId="2" borderId="0" xfId="8" applyNumberFormat="1" applyFont="1" applyFill="1" applyBorder="1" applyAlignment="1" applyProtection="1"/>
    <xf numFmtId="164" fontId="15" fillId="2" borderId="0" xfId="5" quotePrefix="1" applyNumberFormat="1" applyFont="1" applyFill="1" applyAlignment="1" applyProtection="1">
      <alignment horizontal="center"/>
      <protection locked="0"/>
    </xf>
    <xf numFmtId="0" fontId="15" fillId="0" borderId="0" xfId="6" applyNumberFormat="1" applyFont="1" applyFill="1" applyAlignment="1" applyProtection="1">
      <alignment horizontal="left" indent="1"/>
      <protection locked="0"/>
    </xf>
    <xf numFmtId="0" fontId="15" fillId="2" borderId="0" xfId="6" applyNumberFormat="1" applyFont="1" applyFill="1" applyAlignment="1" applyProtection="1">
      <alignment horizontal="left" indent="1"/>
      <protection locked="0"/>
    </xf>
    <xf numFmtId="168" fontId="15" fillId="0" borderId="0" xfId="6" applyNumberFormat="1" applyFont="1" applyFill="1" applyBorder="1" applyAlignment="1" applyProtection="1"/>
    <xf numFmtId="168" fontId="15" fillId="0" borderId="0" xfId="7" applyNumberFormat="1" applyFont="1" applyFill="1" applyBorder="1" applyAlignment="1" applyProtection="1"/>
    <xf numFmtId="168" fontId="15" fillId="0" borderId="3" xfId="7" applyNumberFormat="1" applyFont="1" applyFill="1" applyBorder="1" applyAlignment="1" applyProtection="1">
      <protection locked="0"/>
    </xf>
    <xf numFmtId="169" fontId="15" fillId="0" borderId="0" xfId="5" quotePrefix="1" applyNumberFormat="1" applyFont="1" applyFill="1" applyAlignment="1" applyProtection="1">
      <alignment horizontal="center"/>
      <protection locked="0"/>
    </xf>
    <xf numFmtId="0" fontId="11" fillId="2" borderId="0" xfId="3" applyNumberFormat="1" applyFont="1" applyFill="1" applyAlignment="1" applyProtection="1">
      <alignment horizontal="left"/>
      <protection locked="0"/>
    </xf>
    <xf numFmtId="0" fontId="15" fillId="2" borderId="0" xfId="3" applyFont="1" applyFill="1" applyBorder="1" applyAlignment="1" applyProtection="1"/>
    <xf numFmtId="170" fontId="15" fillId="2" borderId="0" xfId="1" applyNumberFormat="1" applyFont="1" applyFill="1" applyBorder="1" applyAlignment="1" applyProtection="1"/>
    <xf numFmtId="170" fontId="15" fillId="2" borderId="0" xfId="9" applyNumberFormat="1" applyFont="1" applyFill="1" applyBorder="1" applyAlignment="1" applyProtection="1"/>
    <xf numFmtId="170" fontId="15" fillId="2" borderId="0" xfId="10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/>
    <xf numFmtId="41" fontId="15" fillId="2" borderId="0" xfId="3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protection locked="0"/>
    </xf>
    <xf numFmtId="41" fontId="15" fillId="2" borderId="3" xfId="3" applyNumberFormat="1" applyFont="1" applyFill="1" applyBorder="1" applyAlignment="1" applyProtection="1">
      <protection locked="0"/>
    </xf>
    <xf numFmtId="0" fontId="21" fillId="2" borderId="0" xfId="0" applyFont="1" applyFill="1" applyProtection="1">
      <protection locked="0"/>
    </xf>
    <xf numFmtId="0" fontId="11" fillId="0" borderId="0" xfId="3" applyNumberFormat="1" applyFont="1" applyFill="1" applyAlignment="1" applyProtection="1">
      <alignment horizontal="left" indent="1"/>
      <protection locked="0"/>
    </xf>
    <xf numFmtId="0" fontId="15" fillId="0" borderId="0" xfId="3" applyFont="1" applyFill="1" applyBorder="1" applyAlignment="1" applyProtection="1"/>
    <xf numFmtId="170" fontId="15" fillId="0" borderId="0" xfId="1" applyNumberFormat="1" applyFont="1" applyFill="1" applyBorder="1" applyAlignment="1" applyProtection="1"/>
    <xf numFmtId="170" fontId="15" fillId="0" borderId="0" xfId="9" applyNumberFormat="1" applyFont="1" applyFill="1" applyBorder="1" applyAlignment="1" applyProtection="1"/>
    <xf numFmtId="170" fontId="15" fillId="0" borderId="0" xfId="10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/>
    <xf numFmtId="164" fontId="15" fillId="0" borderId="0" xfId="3" applyNumberFormat="1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5" fillId="0" borderId="0" xfId="5" applyFont="1" applyFill="1" applyBorder="1" applyAlignment="1" applyProtection="1"/>
    <xf numFmtId="0" fontId="15" fillId="0" borderId="0" xfId="4" applyFont="1" applyFill="1" applyBorder="1" applyAlignment="1" applyProtection="1"/>
    <xf numFmtId="167" fontId="15" fillId="2" borderId="0" xfId="3" applyNumberFormat="1" applyFont="1" applyFill="1" applyBorder="1" applyAlignment="1" applyProtection="1"/>
    <xf numFmtId="167" fontId="15" fillId="2" borderId="0" xfId="1" applyNumberFormat="1" applyFont="1" applyFill="1" applyBorder="1" applyAlignment="1" applyProtection="1"/>
    <xf numFmtId="166" fontId="15" fillId="2" borderId="0" xfId="1" applyNumberFormat="1" applyFont="1" applyFill="1" applyBorder="1" applyAlignment="1" applyProtection="1"/>
    <xf numFmtId="167" fontId="15" fillId="2" borderId="0" xfId="4" applyNumberFormat="1" applyFont="1" applyFill="1" applyBorder="1" applyAlignment="1" applyProtection="1"/>
    <xf numFmtId="164" fontId="15" fillId="2" borderId="0" xfId="2" applyNumberFormat="1" applyFont="1" applyFill="1" applyBorder="1" applyAlignment="1" applyProtection="1">
      <alignment horizontal="right"/>
    </xf>
    <xf numFmtId="41" fontId="15" fillId="2" borderId="0" xfId="2" applyNumberFormat="1" applyFont="1" applyFill="1" applyBorder="1" applyAlignment="1" applyProtection="1"/>
    <xf numFmtId="164" fontId="15" fillId="2" borderId="0" xfId="2" applyNumberFormat="1" applyFont="1" applyFill="1" applyBorder="1" applyAlignment="1" applyProtection="1">
      <alignment horizontal="right"/>
      <protection locked="0"/>
    </xf>
    <xf numFmtId="41" fontId="15" fillId="3" borderId="3" xfId="2" applyNumberFormat="1" applyFont="1" applyFill="1" applyBorder="1" applyAlignment="1" applyProtection="1">
      <protection locked="0"/>
    </xf>
    <xf numFmtId="41" fontId="15" fillId="2" borderId="0" xfId="2" applyNumberFormat="1" applyFont="1" applyFill="1" applyBorder="1" applyAlignment="1" applyProtection="1">
      <protection locked="0"/>
    </xf>
    <xf numFmtId="41" fontId="17" fillId="0" borderId="0" xfId="0" applyNumberFormat="1" applyFont="1" applyBorder="1" applyProtection="1">
      <protection locked="0"/>
    </xf>
    <xf numFmtId="167" fontId="15" fillId="0" borderId="0" xfId="3" applyNumberFormat="1" applyFont="1" applyFill="1" applyBorder="1" applyAlignment="1" applyProtection="1"/>
    <xf numFmtId="167" fontId="15" fillId="0" borderId="0" xfId="1" applyNumberFormat="1" applyFont="1" applyFill="1" applyBorder="1" applyAlignment="1" applyProtection="1"/>
    <xf numFmtId="166" fontId="15" fillId="0" borderId="0" xfId="1" applyNumberFormat="1" applyFont="1" applyFill="1" applyBorder="1" applyAlignment="1" applyProtection="1"/>
    <xf numFmtId="167" fontId="15" fillId="0" borderId="0" xfId="4" applyNumberFormat="1" applyFont="1" applyFill="1" applyBorder="1" applyAlignment="1" applyProtection="1"/>
    <xf numFmtId="41" fontId="15" fillId="0" borderId="0" xfId="3" applyNumberFormat="1" applyFont="1" applyFill="1" applyBorder="1" applyAlignment="1" applyProtection="1">
      <protection locked="0"/>
    </xf>
    <xf numFmtId="170" fontId="15" fillId="2" borderId="0" xfId="1" applyNumberFormat="1" applyFont="1" applyFill="1" applyBorder="1" applyProtection="1"/>
    <xf numFmtId="41" fontId="15" fillId="2" borderId="0" xfId="1" applyNumberFormat="1" applyFont="1" applyFill="1" applyBorder="1" applyAlignment="1" applyProtection="1"/>
    <xf numFmtId="170" fontId="15" fillId="2" borderId="0" xfId="1" applyNumberFormat="1" applyFont="1" applyFill="1" applyBorder="1" applyProtection="1">
      <protection locked="0"/>
    </xf>
    <xf numFmtId="41" fontId="15" fillId="3" borderId="3" xfId="1" applyNumberFormat="1" applyFont="1" applyFill="1" applyBorder="1" applyAlignment="1" applyProtection="1">
      <protection locked="0"/>
    </xf>
    <xf numFmtId="41" fontId="15" fillId="2" borderId="0" xfId="1" applyNumberFormat="1" applyFont="1" applyFill="1" applyBorder="1" applyAlignment="1" applyProtection="1">
      <protection locked="0"/>
    </xf>
    <xf numFmtId="164" fontId="15" fillId="0" borderId="0" xfId="3" applyNumberFormat="1" applyFont="1" applyFill="1" applyBorder="1" applyAlignment="1" applyProtection="1">
      <alignment horizontal="right"/>
    </xf>
    <xf numFmtId="164" fontId="15" fillId="0" borderId="0" xfId="3" applyNumberFormat="1" applyFont="1" applyFill="1" applyBorder="1" applyAlignment="1" applyProtection="1">
      <alignment horizontal="right"/>
      <protection locked="0"/>
    </xf>
    <xf numFmtId="167" fontId="15" fillId="2" borderId="0" xfId="5" applyNumberFormat="1" applyFont="1" applyFill="1" applyBorder="1" applyAlignment="1" applyProtection="1"/>
    <xf numFmtId="164" fontId="15" fillId="2" borderId="0" xfId="3" applyNumberFormat="1" applyFont="1" applyFill="1" applyBorder="1" applyAlignment="1" applyProtection="1">
      <alignment horizontal="right"/>
    </xf>
    <xf numFmtId="164" fontId="15" fillId="2" borderId="0" xfId="3" applyNumberFormat="1" applyFont="1" applyFill="1" applyBorder="1" applyAlignment="1" applyProtection="1">
      <alignment horizontal="right"/>
      <protection locked="0"/>
    </xf>
    <xf numFmtId="41" fontId="15" fillId="3" borderId="3" xfId="3" applyNumberFormat="1" applyFont="1" applyFill="1" applyBorder="1" applyAlignment="1" applyProtection="1">
      <protection locked="0"/>
    </xf>
    <xf numFmtId="41" fontId="15" fillId="2" borderId="0" xfId="3" applyNumberFormat="1" applyFont="1" applyFill="1" applyBorder="1" applyAlignment="1" applyProtection="1">
      <protection locked="0"/>
    </xf>
    <xf numFmtId="0" fontId="11" fillId="0" borderId="0" xfId="3" applyFont="1" applyFill="1" applyAlignment="1" applyProtection="1">
      <alignment horizontal="left"/>
      <protection locked="0"/>
    </xf>
    <xf numFmtId="167" fontId="15" fillId="0" borderId="0" xfId="3" applyNumberFormat="1" applyFont="1" applyFill="1" applyAlignment="1" applyProtection="1"/>
    <xf numFmtId="167" fontId="15" fillId="0" borderId="0" xfId="5" applyNumberFormat="1" applyFont="1" applyFill="1" applyBorder="1" applyAlignment="1" applyProtection="1"/>
    <xf numFmtId="0" fontId="15" fillId="0" borderId="0" xfId="3" applyFont="1" applyFill="1" applyBorder="1" applyProtection="1"/>
    <xf numFmtId="0" fontId="15" fillId="0" borderId="0" xfId="3" applyFont="1" applyFill="1" applyBorder="1" applyProtection="1">
      <protection locked="0"/>
    </xf>
    <xf numFmtId="164" fontId="15" fillId="2" borderId="10" xfId="3" applyNumberFormat="1" applyFont="1" applyFill="1" applyBorder="1" applyAlignment="1" applyProtection="1">
      <alignment horizontal="center"/>
      <protection locked="0"/>
    </xf>
    <xf numFmtId="167" fontId="15" fillId="0" borderId="0" xfId="9" applyNumberFormat="1" applyFont="1" applyFill="1" applyBorder="1" applyAlignment="1" applyProtection="1"/>
    <xf numFmtId="167" fontId="15" fillId="0" borderId="0" xfId="10" applyNumberFormat="1" applyFont="1" applyFill="1" applyBorder="1" applyAlignment="1" applyProtection="1"/>
    <xf numFmtId="41" fontId="15" fillId="0" borderId="0" xfId="3" applyNumberFormat="1" applyFont="1" applyFill="1" applyBorder="1" applyAlignment="1" applyProtection="1">
      <alignment horizontal="right"/>
    </xf>
    <xf numFmtId="41" fontId="15" fillId="0" borderId="0" xfId="4" applyNumberFormat="1" applyFont="1" applyFill="1" applyBorder="1" applyAlignment="1" applyProtection="1"/>
    <xf numFmtId="41" fontId="15" fillId="0" borderId="5" xfId="5" applyNumberFormat="1" applyFont="1" applyFill="1" applyBorder="1" applyAlignment="1" applyProtection="1">
      <protection locked="0"/>
    </xf>
    <xf numFmtId="41" fontId="17" fillId="0" borderId="0" xfId="0" applyNumberFormat="1" applyFont="1" applyProtection="1">
      <protection locked="0"/>
    </xf>
    <xf numFmtId="0" fontId="15" fillId="0" borderId="0" xfId="6" applyNumberFormat="1" applyFont="1" applyFill="1" applyAlignment="1" applyProtection="1">
      <alignment horizontal="left" indent="1"/>
      <protection locked="0"/>
    </xf>
    <xf numFmtId="167" fontId="15" fillId="0" borderId="0" xfId="3" applyNumberFormat="1" applyFont="1" applyFill="1" applyBorder="1" applyAlignment="1" applyProtection="1">
      <protection locked="0"/>
    </xf>
    <xf numFmtId="167" fontId="15" fillId="0" borderId="0" xfId="1" applyNumberFormat="1" applyFont="1" applyFill="1" applyBorder="1" applyAlignment="1" applyProtection="1">
      <protection locked="0"/>
    </xf>
    <xf numFmtId="170" fontId="15" fillId="0" borderId="0" xfId="1" applyNumberFormat="1" applyFont="1" applyFill="1" applyBorder="1" applyAlignment="1" applyProtection="1">
      <protection locked="0"/>
    </xf>
    <xf numFmtId="170" fontId="15" fillId="0" borderId="0" xfId="3" applyNumberFormat="1" applyFont="1" applyFill="1" applyBorder="1" applyAlignment="1" applyProtection="1">
      <protection locked="0"/>
    </xf>
    <xf numFmtId="166" fontId="15" fillId="0" borderId="0" xfId="3" applyNumberFormat="1" applyFont="1" applyFill="1" applyBorder="1" applyAlignment="1" applyProtection="1">
      <protection locked="0"/>
    </xf>
    <xf numFmtId="0" fontId="21" fillId="0" borderId="0" xfId="0" applyFont="1" applyProtection="1">
      <protection locked="0"/>
    </xf>
    <xf numFmtId="171" fontId="6" fillId="0" borderId="0" xfId="1" applyNumberFormat="1" applyProtection="1">
      <protection locked="0"/>
    </xf>
    <xf numFmtId="0" fontId="19" fillId="0" borderId="0" xfId="3" quotePrefix="1" applyFont="1" applyAlignment="1" applyProtection="1">
      <alignment horizontal="right" vertical="top"/>
      <protection locked="0"/>
    </xf>
    <xf numFmtId="0" fontId="15" fillId="0" borderId="0" xfId="3" applyFont="1" applyFill="1" applyAlignment="1" applyProtection="1">
      <alignment vertical="top"/>
      <protection locked="0"/>
    </xf>
    <xf numFmtId="9" fontId="6" fillId="0" borderId="0" xfId="2" applyProtection="1">
      <protection locked="0"/>
    </xf>
    <xf numFmtId="0" fontId="25" fillId="0" borderId="0" xfId="3" quotePrefix="1" applyFont="1" applyAlignment="1" applyProtection="1">
      <alignment vertical="top"/>
      <protection locked="0"/>
    </xf>
    <xf numFmtId="171" fontId="15" fillId="0" borderId="0" xfId="1" applyNumberFormat="1" applyFont="1"/>
    <xf numFmtId="0" fontId="26" fillId="0" borderId="0" xfId="3" applyFont="1" applyFill="1" applyBorder="1" applyAlignment="1" applyProtection="1">
      <protection locked="0"/>
    </xf>
    <xf numFmtId="0" fontId="26" fillId="0" borderId="0" xfId="3" applyFont="1" applyFill="1" applyBorder="1" applyAlignment="1" applyProtection="1">
      <alignment horizontal="center"/>
      <protection locked="0"/>
    </xf>
    <xf numFmtId="0" fontId="15" fillId="0" borderId="0" xfId="3" applyFont="1" applyFill="1" applyAlignment="1" applyProtection="1">
      <alignment vertical="top" wrapText="1"/>
      <protection locked="0"/>
    </xf>
    <xf numFmtId="0" fontId="25" fillId="0" borderId="0" xfId="3" applyFont="1" applyFill="1" applyAlignment="1" applyProtection="1">
      <alignment vertical="top" wrapText="1"/>
      <protection locked="0"/>
    </xf>
    <xf numFmtId="0" fontId="25" fillId="0" borderId="0" xfId="3" applyFont="1" applyFill="1" applyAlignment="1" applyProtection="1">
      <alignment horizontal="left" vertical="top" wrapText="1"/>
      <protection locked="0"/>
    </xf>
  </cellXfs>
  <cellStyles count="395">
    <cellStyle name="20% - Accent5 2" xfId="11"/>
    <cellStyle name="20% - Accent5 2 2" xfId="12"/>
    <cellStyle name="20% - Accent5 2 2 2" xfId="13"/>
    <cellStyle name="20% - Accent5 2 2 2 2" xfId="14"/>
    <cellStyle name="20% - Accent5 2 2 2 3" xfId="15"/>
    <cellStyle name="20% - Accent5 2 2 3" xfId="16"/>
    <cellStyle name="20% - Accent5 2 2 4" xfId="17"/>
    <cellStyle name="20% - Accent5 2 3" xfId="18"/>
    <cellStyle name="20% - Accent5 2 3 2" xfId="19"/>
    <cellStyle name="20% - Accent5 2 3 3" xfId="20"/>
    <cellStyle name="20% - Accent5 2 4" xfId="21"/>
    <cellStyle name="20% - Accent5 2 5" xfId="22"/>
    <cellStyle name="args.style" xfId="23"/>
    <cellStyle name="args.style 2" xfId="24"/>
    <cellStyle name="args.style 3" xfId="25"/>
    <cellStyle name="BlueDate" xfId="26"/>
    <cellStyle name="BlueDate 2" xfId="27"/>
    <cellStyle name="BlueNo" xfId="28"/>
    <cellStyle name="BlueNo 2" xfId="29"/>
    <cellStyle name="bvshr$" xfId="30"/>
    <cellStyle name="bvshr$ 2" xfId="31"/>
    <cellStyle name="bvshr$ 3" xfId="32"/>
    <cellStyle name="bvshr$ 4" xfId="33"/>
    <cellStyle name="bvshr$ 5" xfId="34"/>
    <cellStyle name="Calc Currency (0)" xfId="35"/>
    <cellStyle name="Calc Currency (0) 2" xfId="36"/>
    <cellStyle name="Calc Currency (0) 3" xfId="37"/>
    <cellStyle name="CFnozeros" xfId="38"/>
    <cellStyle name="CFnozeros 2" xfId="39"/>
    <cellStyle name="CFnozeros 3" xfId="40"/>
    <cellStyle name="CFnozeros 4" xfId="41"/>
    <cellStyle name="CFnozeros 5" xfId="42"/>
    <cellStyle name="CFtotal$" xfId="43"/>
    <cellStyle name="CFtotal$ 2" xfId="44"/>
    <cellStyle name="CFtotal$ 3" xfId="45"/>
    <cellStyle name="CFtotal$ 4" xfId="46"/>
    <cellStyle name="CFtotal$ 5" xfId="47"/>
    <cellStyle name="Comma" xfId="1" builtinId="3"/>
    <cellStyle name="Comma [0] 2" xfId="48"/>
    <cellStyle name="Comma [0] 2 2" xfId="49"/>
    <cellStyle name="Comma [0] 2 2 2" xfId="50"/>
    <cellStyle name="Comma [0] 2 3" xfId="51"/>
    <cellStyle name="Comma [0] 3" xfId="52"/>
    <cellStyle name="Comma [0] 3 2" xfId="53"/>
    <cellStyle name="Comma [0] 4" xfId="54"/>
    <cellStyle name="Comma 10" xfId="9"/>
    <cellStyle name="Comma 11" xfId="55"/>
    <cellStyle name="Comma 12" xfId="56"/>
    <cellStyle name="Comma 13" xfId="57"/>
    <cellStyle name="Comma 14" xfId="58"/>
    <cellStyle name="Comma 15" xfId="59"/>
    <cellStyle name="Comma 17" xfId="10"/>
    <cellStyle name="Comma 2" xfId="60"/>
    <cellStyle name="Comma 2 2" xfId="61"/>
    <cellStyle name="Comma 2 2 2" xfId="62"/>
    <cellStyle name="Comma 2 3" xfId="63"/>
    <cellStyle name="Comma 2 4" xfId="64"/>
    <cellStyle name="Comma 3" xfId="65"/>
    <cellStyle name="Comma 3 2" xfId="66"/>
    <cellStyle name="Comma 3 3" xfId="67"/>
    <cellStyle name="Comma 3 4" xfId="68"/>
    <cellStyle name="Comma 4" xfId="69"/>
    <cellStyle name="Comma 4 2" xfId="70"/>
    <cellStyle name="Comma 5" xfId="71"/>
    <cellStyle name="Comma 5 2" xfId="72"/>
    <cellStyle name="Comma 6" xfId="73"/>
    <cellStyle name="Comma 6 2" xfId="74"/>
    <cellStyle name="Comma 7" xfId="75"/>
    <cellStyle name="Comma 7 2" xfId="76"/>
    <cellStyle name="Comma 8" xfId="77"/>
    <cellStyle name="Comma 8 2" xfId="78"/>
    <cellStyle name="Comma 8 3" xfId="79"/>
    <cellStyle name="Comma 9" xfId="80"/>
    <cellStyle name="Comma_SMART_August2003" xfId="6"/>
    <cellStyle name="Comma_SMART_August2003 2" xfId="8"/>
    <cellStyle name="Comma_SMART_August2003 3" xfId="7"/>
    <cellStyle name="Copied" xfId="81"/>
    <cellStyle name="Copied 2" xfId="82"/>
    <cellStyle name="Copied 3" xfId="83"/>
    <cellStyle name="Currency (1)" xfId="84"/>
    <cellStyle name="Currency (1) 2" xfId="85"/>
    <cellStyle name="Currency (1) 3" xfId="86"/>
    <cellStyle name="Currency (1) 4" xfId="87"/>
    <cellStyle name="Currency (1) 5" xfId="88"/>
    <cellStyle name="Currency [0] 2" xfId="89"/>
    <cellStyle name="Currency [0] 2 2" xfId="90"/>
    <cellStyle name="Currency [0] 2 2 2" xfId="91"/>
    <cellStyle name="Currency [0] 2 3" xfId="92"/>
    <cellStyle name="Currency [0] 3" xfId="93"/>
    <cellStyle name="Currency [0] 3 2" xfId="94"/>
    <cellStyle name="Currency [0] 4" xfId="95"/>
    <cellStyle name="Currency 10" xfId="96"/>
    <cellStyle name="Currency 2" xfId="97"/>
    <cellStyle name="Currency 2 2" xfId="98"/>
    <cellStyle name="Currency 2 2 2" xfId="99"/>
    <cellStyle name="Currency 2 3" xfId="100"/>
    <cellStyle name="Currency 3" xfId="101"/>
    <cellStyle name="Currency 3 2" xfId="102"/>
    <cellStyle name="Currency 4" xfId="103"/>
    <cellStyle name="Currency 4 2" xfId="104"/>
    <cellStyle name="Currency 5" xfId="105"/>
    <cellStyle name="Currency 5 2" xfId="106"/>
    <cellStyle name="Currency 6" xfId="107"/>
    <cellStyle name="Currency 6 2" xfId="108"/>
    <cellStyle name="Currency 7" xfId="109"/>
    <cellStyle name="Currency 7 2" xfId="110"/>
    <cellStyle name="Currency 8" xfId="111"/>
    <cellStyle name="Currency 9" xfId="112"/>
    <cellStyle name="custeq" xfId="113"/>
    <cellStyle name="custeq 2" xfId="114"/>
    <cellStyle name="custeq 2 2" xfId="115"/>
    <cellStyle name="custeq 3" xfId="116"/>
    <cellStyle name="custeq 3 2" xfId="117"/>
    <cellStyle name="custeq 4" xfId="118"/>
    <cellStyle name="custeq 5" xfId="119"/>
    <cellStyle name="custeq 6" xfId="120"/>
    <cellStyle name="custeq 7" xfId="121"/>
    <cellStyle name="custeq 8" xfId="122"/>
    <cellStyle name="dividend$" xfId="123"/>
    <cellStyle name="dividend$ 2" xfId="124"/>
    <cellStyle name="dividend$ 3" xfId="125"/>
    <cellStyle name="dividend$ 4" xfId="126"/>
    <cellStyle name="dividend$ 5" xfId="127"/>
    <cellStyle name="dividends" xfId="128"/>
    <cellStyle name="dividends 2" xfId="129"/>
    <cellStyle name="dividends 3" xfId="130"/>
    <cellStyle name="dividends 4" xfId="131"/>
    <cellStyle name="dividends 5" xfId="132"/>
    <cellStyle name="Entered" xfId="133"/>
    <cellStyle name="Entered 2" xfId="134"/>
    <cellStyle name="Entered 3" xfId="135"/>
    <cellStyle name="eps$" xfId="136"/>
    <cellStyle name="eps$ 2" xfId="137"/>
    <cellStyle name="eps$ 2 2" xfId="138"/>
    <cellStyle name="eps$ 3" xfId="139"/>
    <cellStyle name="eps$ 4" xfId="140"/>
    <cellStyle name="eps$ 5" xfId="141"/>
    <cellStyle name="eps$ 6" xfId="142"/>
    <cellStyle name="ER$AS" xfId="143"/>
    <cellStyle name="ER$AS 2" xfId="144"/>
    <cellStyle name="ER$AS 3" xfId="145"/>
    <cellStyle name="ER$AS 4" xfId="146"/>
    <cellStyle name="ER$AS 5" xfId="147"/>
    <cellStyle name="ER$IS" xfId="148"/>
    <cellStyle name="ER$IS (2)" xfId="149"/>
    <cellStyle name="ER$IS (2) 2" xfId="150"/>
    <cellStyle name="ER$IS (2) 3" xfId="151"/>
    <cellStyle name="ER$IS (2) 4" xfId="152"/>
    <cellStyle name="ER$IS (2) 5" xfId="153"/>
    <cellStyle name="ER$IS 2" xfId="154"/>
    <cellStyle name="ER$IS 3" xfId="155"/>
    <cellStyle name="ER$IS 3 2" xfId="156"/>
    <cellStyle name="ER$IS 4" xfId="157"/>
    <cellStyle name="ER$IS 5" xfId="158"/>
    <cellStyle name="ER$IS 6" xfId="159"/>
    <cellStyle name="ER$IS 7" xfId="160"/>
    <cellStyle name="ER$IS 8" xfId="161"/>
    <cellStyle name="ER$IS 9" xfId="162"/>
    <cellStyle name="ER$IS_2003 OpRecon" xfId="163"/>
    <cellStyle name="ERCOM" xfId="164"/>
    <cellStyle name="ERCOM 2" xfId="165"/>
    <cellStyle name="ERCOM 3" xfId="166"/>
    <cellStyle name="ERCOM 4" xfId="167"/>
    <cellStyle name="ERCOM 5" xfId="168"/>
    <cellStyle name="erdivid" xfId="169"/>
    <cellStyle name="erdivid 2" xfId="170"/>
    <cellStyle name="erdivid 3" xfId="171"/>
    <cellStyle name="erdivid 4" xfId="172"/>
    <cellStyle name="erdivid 5" xfId="173"/>
    <cellStyle name="ereps$" xfId="174"/>
    <cellStyle name="ereps$ 2" xfId="175"/>
    <cellStyle name="ereps$ 3" xfId="176"/>
    <cellStyle name="ereps$ 4" xfId="177"/>
    <cellStyle name="ereps$ 5" xfId="178"/>
    <cellStyle name="ERIS" xfId="179"/>
    <cellStyle name="ERIS 2" xfId="180"/>
    <cellStyle name="ERIS 2 2" xfId="181"/>
    <cellStyle name="ERIS 3" xfId="182"/>
    <cellStyle name="ERIS 3 2" xfId="183"/>
    <cellStyle name="ERIS 4" xfId="184"/>
    <cellStyle name="ERIS 5" xfId="185"/>
    <cellStyle name="ERIS 6" xfId="186"/>
    <cellStyle name="ERIS 7" xfId="187"/>
    <cellStyle name="ERIS 8" xfId="188"/>
    <cellStyle name="ERnozeros" xfId="189"/>
    <cellStyle name="ERnozeros 2" xfId="190"/>
    <cellStyle name="ERnozeros 3" xfId="191"/>
    <cellStyle name="ERnozeros 4" xfId="192"/>
    <cellStyle name="ERnozeros 5" xfId="193"/>
    <cellStyle name="ERtotal$" xfId="194"/>
    <cellStyle name="ERtotal$ 2" xfId="195"/>
    <cellStyle name="ERtotal$ 3" xfId="196"/>
    <cellStyle name="ERtotal$ 4" xfId="197"/>
    <cellStyle name="ERtotal$ 5" xfId="198"/>
    <cellStyle name="Good 2" xfId="199"/>
    <cellStyle name="Good 2 2" xfId="200"/>
    <cellStyle name="Good 2 2 2" xfId="201"/>
    <cellStyle name="Good 2 3" xfId="202"/>
    <cellStyle name="Good 2 4" xfId="203"/>
    <cellStyle name="Grey" xfId="204"/>
    <cellStyle name="Grey 2" xfId="205"/>
    <cellStyle name="Grey 3" xfId="206"/>
    <cellStyle name="Grey 4" xfId="207"/>
    <cellStyle name="Grey 5" xfId="208"/>
    <cellStyle name="Header1" xfId="209"/>
    <cellStyle name="Header1 2" xfId="210"/>
    <cellStyle name="Header1 3" xfId="211"/>
    <cellStyle name="Header1 4" xfId="212"/>
    <cellStyle name="Header1 5" xfId="213"/>
    <cellStyle name="Header2" xfId="214"/>
    <cellStyle name="Header2 2" xfId="215"/>
    <cellStyle name="Header2 3" xfId="216"/>
    <cellStyle name="Header2 4" xfId="217"/>
    <cellStyle name="Header2 5" xfId="218"/>
    <cellStyle name="Heading 1 2" xfId="219"/>
    <cellStyle name="Heading 1 2 2" xfId="220"/>
    <cellStyle name="Heading 1 2 2 2" xfId="221"/>
    <cellStyle name="Heading 1 2 3" xfId="222"/>
    <cellStyle name="Heading 1 3" xfId="223"/>
    <cellStyle name="Heading 1 3 2" xfId="224"/>
    <cellStyle name="Heading 1 4" xfId="225"/>
    <cellStyle name="Heading 1 4 2" xfId="226"/>
    <cellStyle name="Heading 4 2" xfId="227"/>
    <cellStyle name="Heading 4 2 2" xfId="228"/>
    <cellStyle name="Heading 4 2 2 2" xfId="229"/>
    <cellStyle name="Heading 4 2 3" xfId="230"/>
    <cellStyle name="Heading 4 3" xfId="231"/>
    <cellStyle name="Heading 4 3 2" xfId="232"/>
    <cellStyle name="Heading 4 4" xfId="233"/>
    <cellStyle name="Heading 4 4 2" xfId="234"/>
    <cellStyle name="HEADINGS" xfId="235"/>
    <cellStyle name="HEADINGS 2" xfId="236"/>
    <cellStyle name="HEADINGS 3" xfId="237"/>
    <cellStyle name="HEADINGSTOP" xfId="238"/>
    <cellStyle name="HEADINGSTOP 2" xfId="239"/>
    <cellStyle name="HEADINGSTOP 3" xfId="240"/>
    <cellStyle name="Hyperlink" xfId="241"/>
    <cellStyle name="Hyperlink 2" xfId="242"/>
    <cellStyle name="Input [yellow]" xfId="243"/>
    <cellStyle name="Input [yellow] 2" xfId="244"/>
    <cellStyle name="Input [yellow] 3" xfId="245"/>
    <cellStyle name="Input [yellow] 4" xfId="246"/>
    <cellStyle name="Input [yellow] 5" xfId="247"/>
    <cellStyle name="Millions" xfId="248"/>
    <cellStyle name="Millions 2" xfId="249"/>
    <cellStyle name="Normal" xfId="0" builtinId="0"/>
    <cellStyle name="Normal - Style1" xfId="250"/>
    <cellStyle name="Normal 10" xfId="251"/>
    <cellStyle name="Normal 11" xfId="252"/>
    <cellStyle name="Normal 12" xfId="253"/>
    <cellStyle name="Normal 13" xfId="254"/>
    <cellStyle name="Normal 14" xfId="255"/>
    <cellStyle name="Normal 15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 4" xfId="263"/>
    <cellStyle name="Normal 2 3" xfId="264"/>
    <cellStyle name="Normal 2 4" xfId="265"/>
    <cellStyle name="Normal 2 4 2" xfId="266"/>
    <cellStyle name="Normal 2 5" xfId="267"/>
    <cellStyle name="Normal 3" xfId="268"/>
    <cellStyle name="Normal 3 2" xfId="269"/>
    <cellStyle name="Normal 3 2 2" xfId="270"/>
    <cellStyle name="Normal 3 2 3" xfId="271"/>
    <cellStyle name="Normal 3 3" xfId="272"/>
    <cellStyle name="Normal 4" xfId="273"/>
    <cellStyle name="Normal 4 2" xfId="274"/>
    <cellStyle name="Normal 4 2 2" xfId="275"/>
    <cellStyle name="Normal 4 2 2 2" xfId="276"/>
    <cellStyle name="Normal 4 2 2 3" xfId="277"/>
    <cellStyle name="Normal 4 2 3" xfId="278"/>
    <cellStyle name="Normal 4 2 4" xfId="279"/>
    <cellStyle name="Normal 4 3" xfId="280"/>
    <cellStyle name="Normal 4 3 2" xfId="281"/>
    <cellStyle name="Normal 4 3 3" xfId="282"/>
    <cellStyle name="Normal 4 4" xfId="283"/>
    <cellStyle name="Normal 4 5" xfId="284"/>
    <cellStyle name="Normal 5" xfId="285"/>
    <cellStyle name="Normal 5 2" xfId="286"/>
    <cellStyle name="Normal 6" xfId="287"/>
    <cellStyle name="Normal 6 2" xfId="288"/>
    <cellStyle name="Normal 7" xfId="289"/>
    <cellStyle name="Normal 8" xfId="290"/>
    <cellStyle name="Normal 8 2" xfId="291"/>
    <cellStyle name="Normal 8 3" xfId="292"/>
    <cellStyle name="Normal 9" xfId="293"/>
    <cellStyle name="Normal_SMART_August2003" xfId="3"/>
    <cellStyle name="Normal_SMART_August2003 2" xfId="5"/>
    <cellStyle name="Normal_SMART_August2003 3" xfId="4"/>
    <cellStyle name="nozeros" xfId="294"/>
    <cellStyle name="nozeros 2" xfId="295"/>
    <cellStyle name="nozeros 2 2" xfId="296"/>
    <cellStyle name="nozeros 3" xfId="297"/>
    <cellStyle name="nozeros 4" xfId="298"/>
    <cellStyle name="nozeros 5" xfId="299"/>
    <cellStyle name="nozeros 6" xfId="300"/>
    <cellStyle name="nozeros(1)" xfId="301"/>
    <cellStyle name="nozeros(1) 2" xfId="302"/>
    <cellStyle name="nozeros(1) 3" xfId="303"/>
    <cellStyle name="nozeros(1) 4" xfId="304"/>
    <cellStyle name="nozeros(1) 5" xfId="305"/>
    <cellStyle name="nozeros(2)" xfId="306"/>
    <cellStyle name="nozeros(2) 2" xfId="307"/>
    <cellStyle name="nozeros(2) 3" xfId="308"/>
    <cellStyle name="nozeros(2) 4" xfId="309"/>
    <cellStyle name="nozeros(2) 5" xfId="310"/>
    <cellStyle name="nozeros_2003 OpRecon" xfId="311"/>
    <cellStyle name="per.style" xfId="312"/>
    <cellStyle name="per.style 2" xfId="313"/>
    <cellStyle name="per.style 3" xfId="314"/>
    <cellStyle name="Percent" xfId="2" builtinId="5"/>
    <cellStyle name="Percent [2]" xfId="315"/>
    <cellStyle name="Percent [2] 2" xfId="316"/>
    <cellStyle name="Percent [2] 3" xfId="317"/>
    <cellStyle name="Percent [2] 4" xfId="318"/>
    <cellStyle name="Percent [2] 5" xfId="319"/>
    <cellStyle name="Percent 2" xfId="320"/>
    <cellStyle name="Percent 2 2" xfId="321"/>
    <cellStyle name="Percent 2 2 2" xfId="322"/>
    <cellStyle name="Percent 2 3" xfId="323"/>
    <cellStyle name="Percent 2 4" xfId="324"/>
    <cellStyle name="Percent 3" xfId="325"/>
    <cellStyle name="Percent 3 2" xfId="326"/>
    <cellStyle name="Percent 3 3" xfId="327"/>
    <cellStyle name="Percent 4" xfId="328"/>
    <cellStyle name="Percent 4 2" xfId="329"/>
    <cellStyle name="Percent 5" xfId="330"/>
    <cellStyle name="Percent 6" xfId="331"/>
    <cellStyle name="Percent 7" xfId="332"/>
    <cellStyle name="Percent 8" xfId="333"/>
    <cellStyle name="PSChar" xfId="334"/>
    <cellStyle name="PSChar 2" xfId="335"/>
    <cellStyle name="PSChar 3" xfId="336"/>
    <cellStyle name="PSChar 4" xfId="337"/>
    <cellStyle name="PSChar 5" xfId="338"/>
    <cellStyle name="PSDate" xfId="339"/>
    <cellStyle name="PSDate 2" xfId="340"/>
    <cellStyle name="PSDate 3" xfId="341"/>
    <cellStyle name="PSDate 4" xfId="342"/>
    <cellStyle name="PSDate 5" xfId="343"/>
    <cellStyle name="PSDec" xfId="344"/>
    <cellStyle name="PSDec 2" xfId="345"/>
    <cellStyle name="PSDec 3" xfId="346"/>
    <cellStyle name="PSDec 4" xfId="347"/>
    <cellStyle name="PSDec 5" xfId="348"/>
    <cellStyle name="PSHeading" xfId="349"/>
    <cellStyle name="PSHeading 2" xfId="350"/>
    <cellStyle name="PSHeading 3" xfId="351"/>
    <cellStyle name="PSInt" xfId="352"/>
    <cellStyle name="PSInt 2" xfId="353"/>
    <cellStyle name="PSInt 3" xfId="354"/>
    <cellStyle name="PSInt 4" xfId="355"/>
    <cellStyle name="PSInt 5" xfId="356"/>
    <cellStyle name="PSSpacer" xfId="357"/>
    <cellStyle name="PSSpacer 2" xfId="358"/>
    <cellStyle name="PSSpacer 3" xfId="359"/>
    <cellStyle name="PSSpacer 4" xfId="360"/>
    <cellStyle name="PSSpacer 5" xfId="361"/>
    <cellStyle name="R00A" xfId="362"/>
    <cellStyle name="R00A 2" xfId="363"/>
    <cellStyle name="R02A" xfId="364"/>
    <cellStyle name="R02A 2" xfId="365"/>
    <cellStyle name="R02L" xfId="366"/>
    <cellStyle name="R02L 2" xfId="367"/>
    <cellStyle name="regstoresfromspecstores" xfId="368"/>
    <cellStyle name="regstoresfromspecstores 2" xfId="369"/>
    <cellStyle name="regstoresfromspecstores 3" xfId="370"/>
    <cellStyle name="RevList" xfId="371"/>
    <cellStyle name="RevList 2" xfId="372"/>
    <cellStyle name="right" xfId="373"/>
    <cellStyle name="right 2" xfId="374"/>
    <cellStyle name="SHADEDSTORES" xfId="375"/>
    <cellStyle name="SHADEDSTORES 2" xfId="376"/>
    <cellStyle name="SHADEDSTORES 3" xfId="377"/>
    <cellStyle name="specstores" xfId="378"/>
    <cellStyle name="specstores 2" xfId="379"/>
    <cellStyle name="specstores 3" xfId="380"/>
    <cellStyle name="Subtotal" xfId="381"/>
    <cellStyle name="Subtotal 2" xfId="382"/>
    <cellStyle name="THOUSAND" xfId="383"/>
    <cellStyle name="THOUSAND 2" xfId="384"/>
    <cellStyle name="total$" xfId="385"/>
    <cellStyle name="total$ 2" xfId="386"/>
    <cellStyle name="total$ 2 2" xfId="387"/>
    <cellStyle name="total$ 3" xfId="388"/>
    <cellStyle name="total$ 3 2" xfId="389"/>
    <cellStyle name="total$ 4" xfId="390"/>
    <cellStyle name="total$ 5" xfId="391"/>
    <cellStyle name="total$ 6" xfId="392"/>
    <cellStyle name="total$ 7" xfId="393"/>
    <cellStyle name="total$_10Kfs05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MgmtRpt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Q/RIVET%20Linking%20Docs/Facing%20Financials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AMAF"/>
      <sheetName val="Growth in Client Assets &amp; Accts"/>
      <sheetName val="Smart"/>
      <sheetName val="NIU--&gt;"/>
      <sheetName val="Date Assumptions"/>
    </sheetNames>
    <sheetDataSet>
      <sheetData sheetId="0">
        <row r="4">
          <cell r="B4">
            <v>42735</v>
          </cell>
          <cell r="C4" t="str">
            <v>Three Months Ended</v>
          </cell>
          <cell r="D4" t="str">
            <v>Twelve Months Ended</v>
          </cell>
        </row>
        <row r="5">
          <cell r="B5">
            <v>42369</v>
          </cell>
        </row>
        <row r="6">
          <cell r="B6">
            <v>42277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115" zoomScaleNormal="115" workbookViewId="0">
      <selection activeCell="AF14" sqref="AF14"/>
    </sheetView>
  </sheetViews>
  <sheetFormatPr defaultColWidth="9.140625" defaultRowHeight="15" x14ac:dyDescent="0.25"/>
  <cols>
    <col min="1" max="1" width="3" style="2" customWidth="1"/>
    <col min="2" max="2" width="0.5703125" style="2" customWidth="1"/>
    <col min="3" max="3" width="28.42578125" style="2" customWidth="1"/>
    <col min="4" max="4" width="6.5703125" style="2" customWidth="1"/>
    <col min="5" max="5" width="0.85546875" style="2" customWidth="1"/>
    <col min="6" max="6" width="6.5703125" style="2" customWidth="1"/>
    <col min="7" max="7" width="0.85546875" style="2" customWidth="1"/>
    <col min="8" max="8" width="6.5703125" style="2" customWidth="1"/>
    <col min="9" max="9" width="0.85546875" style="2" customWidth="1"/>
    <col min="10" max="10" width="6.5703125" style="2" customWidth="1"/>
    <col min="11" max="11" width="0.85546875" style="2" customWidth="1"/>
    <col min="12" max="12" width="6.5703125" style="2" customWidth="1"/>
    <col min="13" max="13" width="0.85546875" style="2" customWidth="1"/>
    <col min="14" max="14" width="6.5703125" style="2" customWidth="1"/>
    <col min="15" max="15" width="0.85546875" style="2" customWidth="1"/>
    <col min="16" max="16" width="6.5703125" style="2" customWidth="1"/>
    <col min="17" max="17" width="0.85546875" style="2" customWidth="1"/>
    <col min="18" max="18" width="6.5703125" style="2" customWidth="1"/>
    <col min="19" max="19" width="0.85546875" style="2" customWidth="1"/>
    <col min="20" max="20" width="6.5703125" style="2" customWidth="1"/>
    <col min="21" max="21" width="0.85546875" style="2" customWidth="1"/>
    <col min="22" max="22" width="6.5703125" style="2" customWidth="1"/>
    <col min="23" max="23" width="0.85546875" style="2" customWidth="1"/>
    <col min="24" max="24" width="6.5703125" style="2" customWidth="1"/>
    <col min="25" max="25" width="0.85546875" style="2" customWidth="1"/>
    <col min="26" max="26" width="6.5703125" style="2" customWidth="1"/>
    <col min="27" max="27" width="0.85546875" style="2" customWidth="1"/>
    <col min="28" max="28" width="6.5703125" style="2" customWidth="1"/>
    <col min="29" max="29" width="0.85546875" style="2" customWidth="1"/>
    <col min="30" max="30" width="5.85546875" style="2" customWidth="1"/>
    <col min="31" max="31" width="6.5703125" style="2" customWidth="1"/>
    <col min="32" max="32" width="9.140625" style="2" customWidth="1"/>
    <col min="33" max="33" width="11.85546875" style="2" customWidth="1"/>
    <col min="34" max="34" width="9.140625" style="2" customWidth="1"/>
    <col min="35" max="16384" width="9.140625" style="2"/>
  </cols>
  <sheetData>
    <row r="1" spans="1:33" ht="12" customHeight="1" x14ac:dyDescent="0.25">
      <c r="A1" s="1"/>
      <c r="B1" s="1"/>
    </row>
    <row r="2" spans="1:33" ht="3" hidden="1" customHeight="1" x14ac:dyDescent="0.25"/>
    <row r="3" spans="1:33" s="4" customFormat="1" ht="14.1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5" customFormat="1" ht="3" customHeight="1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15" customFormat="1" ht="9.9499999999999993" customHeight="1" x14ac:dyDescent="0.2">
      <c r="A5" s="8"/>
      <c r="B5" s="8"/>
      <c r="C5" s="9"/>
      <c r="D5" s="10">
        <v>2016</v>
      </c>
      <c r="E5" s="10"/>
      <c r="F5" s="10"/>
      <c r="G5" s="10"/>
      <c r="H5" s="10"/>
      <c r="I5" s="10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2"/>
      <c r="X5" s="10"/>
      <c r="Y5" s="12"/>
      <c r="Z5" s="10">
        <v>2017</v>
      </c>
      <c r="AA5" s="13"/>
      <c r="AB5" s="10"/>
      <c r="AC5" s="13"/>
      <c r="AD5" s="14" t="s">
        <v>1</v>
      </c>
      <c r="AE5" s="14"/>
    </row>
    <row r="6" spans="1:33" s="15" customFormat="1" ht="11.25" x14ac:dyDescent="0.2">
      <c r="A6" s="8"/>
      <c r="B6" s="8"/>
      <c r="C6" s="16"/>
      <c r="D6" s="17" t="s">
        <v>2</v>
      </c>
      <c r="E6" s="17"/>
      <c r="F6" s="17" t="s">
        <v>3</v>
      </c>
      <c r="G6" s="17"/>
      <c r="H6" s="17" t="s">
        <v>4</v>
      </c>
      <c r="I6" s="17"/>
      <c r="J6" s="17" t="s">
        <v>5</v>
      </c>
      <c r="K6" s="17"/>
      <c r="L6" s="17" t="s">
        <v>6</v>
      </c>
      <c r="M6" s="17"/>
      <c r="N6" s="17" t="s">
        <v>7</v>
      </c>
      <c r="O6" s="17"/>
      <c r="P6" s="17" t="s">
        <v>8</v>
      </c>
      <c r="Q6" s="17"/>
      <c r="R6" s="17" t="s">
        <v>9</v>
      </c>
      <c r="S6" s="17"/>
      <c r="T6" s="18" t="s">
        <v>10</v>
      </c>
      <c r="U6" s="19"/>
      <c r="V6" s="17" t="s">
        <v>11</v>
      </c>
      <c r="W6" s="19"/>
      <c r="X6" s="17" t="s">
        <v>12</v>
      </c>
      <c r="Y6" s="20"/>
      <c r="Z6" s="21" t="s">
        <v>13</v>
      </c>
      <c r="AA6" s="20"/>
      <c r="AB6" s="22" t="s">
        <v>2</v>
      </c>
      <c r="AC6" s="20"/>
      <c r="AD6" s="23" t="s">
        <v>14</v>
      </c>
      <c r="AE6" s="23" t="s">
        <v>15</v>
      </c>
    </row>
    <row r="7" spans="1:33" s="32" customFormat="1" ht="10.5" customHeight="1" x14ac:dyDescent="0.2">
      <c r="A7" s="24" t="s">
        <v>16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6"/>
      <c r="M7" s="25"/>
      <c r="N7" s="26"/>
      <c r="O7" s="25"/>
      <c r="P7" s="25"/>
      <c r="Q7" s="25"/>
      <c r="R7" s="25"/>
      <c r="S7" s="25"/>
      <c r="T7" s="25"/>
      <c r="U7" s="25"/>
      <c r="V7" s="27"/>
      <c r="W7" s="28"/>
      <c r="X7" s="28"/>
      <c r="Y7" s="28"/>
      <c r="Z7" s="28"/>
      <c r="AA7" s="29"/>
      <c r="AB7" s="30"/>
      <c r="AC7" s="29"/>
      <c r="AD7" s="31"/>
      <c r="AE7" s="31"/>
    </row>
    <row r="8" spans="1:33" s="32" customFormat="1" ht="9.6" customHeight="1" x14ac:dyDescent="0.2">
      <c r="A8" s="33" t="s">
        <v>17</v>
      </c>
      <c r="B8" s="33"/>
      <c r="C8" s="33"/>
      <c r="D8" s="25"/>
      <c r="E8" s="25"/>
      <c r="F8" s="25"/>
      <c r="G8" s="25"/>
      <c r="H8" s="25"/>
      <c r="I8" s="25"/>
      <c r="J8" s="25"/>
      <c r="K8" s="25"/>
      <c r="L8" s="26"/>
      <c r="M8" s="25"/>
      <c r="N8" s="26"/>
      <c r="O8" s="25"/>
      <c r="P8" s="25"/>
      <c r="Q8" s="25"/>
      <c r="R8" s="25"/>
      <c r="S8" s="25"/>
      <c r="T8" s="25"/>
      <c r="U8" s="25"/>
      <c r="V8" s="27"/>
      <c r="W8" s="28"/>
      <c r="X8" s="28"/>
      <c r="Y8" s="28"/>
      <c r="Z8" s="28"/>
      <c r="AA8" s="29"/>
      <c r="AB8" s="30"/>
      <c r="AC8" s="29"/>
      <c r="AD8" s="31"/>
      <c r="AE8" s="31"/>
    </row>
    <row r="9" spans="1:33" s="32" customFormat="1" ht="9.6" customHeight="1" x14ac:dyDescent="0.2">
      <c r="A9" s="34" t="s">
        <v>18</v>
      </c>
      <c r="B9" s="34"/>
      <c r="C9" s="34"/>
      <c r="D9" s="35">
        <v>16517</v>
      </c>
      <c r="E9" s="35"/>
      <c r="F9" s="35">
        <v>17685</v>
      </c>
      <c r="G9" s="35"/>
      <c r="H9" s="35">
        <v>17774</v>
      </c>
      <c r="I9" s="35"/>
      <c r="J9" s="35">
        <v>17787</v>
      </c>
      <c r="K9" s="35"/>
      <c r="L9" s="35">
        <v>17930</v>
      </c>
      <c r="M9" s="35"/>
      <c r="N9" s="35">
        <v>18432</v>
      </c>
      <c r="O9" s="35"/>
      <c r="P9" s="35">
        <v>18401</v>
      </c>
      <c r="Q9" s="35"/>
      <c r="R9" s="35">
        <v>18308</v>
      </c>
      <c r="S9" s="35"/>
      <c r="T9" s="35">
        <v>18142</v>
      </c>
      <c r="U9" s="35"/>
      <c r="V9" s="36">
        <v>19124</v>
      </c>
      <c r="W9" s="37"/>
      <c r="X9" s="38">
        <v>19763</v>
      </c>
      <c r="Y9" s="37"/>
      <c r="Z9" s="38">
        <v>19864</v>
      </c>
      <c r="AA9" s="39"/>
      <c r="AB9" s="40">
        <v>20812</v>
      </c>
      <c r="AC9" s="39"/>
      <c r="AD9" s="41">
        <f t="shared" ref="AD9:AD11" ca="1" si="0">(AB9-Z9)/(Z9)</f>
        <v>4.7724526782118408E-2</v>
      </c>
      <c r="AE9" s="41">
        <f ca="1">(AB9-D9)/(D9)</f>
        <v>0.26003511533571472</v>
      </c>
    </row>
    <row r="10" spans="1:33" s="32" customFormat="1" ht="9.6" customHeight="1" x14ac:dyDescent="0.2">
      <c r="A10" s="42" t="s">
        <v>19</v>
      </c>
      <c r="B10" s="42"/>
      <c r="C10" s="42"/>
      <c r="D10" s="43">
        <v>4558</v>
      </c>
      <c r="E10" s="43"/>
      <c r="F10" s="43">
        <v>4870</v>
      </c>
      <c r="G10" s="43"/>
      <c r="H10" s="43">
        <v>4775</v>
      </c>
      <c r="I10" s="43"/>
      <c r="J10" s="43">
        <v>4948</v>
      </c>
      <c r="K10" s="43"/>
      <c r="L10" s="43">
        <v>4843</v>
      </c>
      <c r="M10" s="43"/>
      <c r="N10" s="43">
        <v>5162</v>
      </c>
      <c r="O10" s="43"/>
      <c r="P10" s="43">
        <v>5213</v>
      </c>
      <c r="Q10" s="43"/>
      <c r="R10" s="43">
        <v>5312</v>
      </c>
      <c r="S10" s="43"/>
      <c r="T10" s="43">
        <v>5189</v>
      </c>
      <c r="U10" s="43"/>
      <c r="V10" s="44">
        <v>5324</v>
      </c>
      <c r="W10" s="28"/>
      <c r="X10" s="45">
        <v>5383</v>
      </c>
      <c r="Y10" s="28"/>
      <c r="Z10" s="45">
        <v>5615</v>
      </c>
      <c r="AA10" s="29"/>
      <c r="AB10" s="46">
        <v>5825</v>
      </c>
      <c r="AC10" s="29"/>
      <c r="AD10" s="31">
        <f t="shared" ca="1" si="0"/>
        <v>3.7399821905609976E-2</v>
      </c>
      <c r="AE10" s="31">
        <f ca="1">(AB10-D10)/(D10)</f>
        <v>0.27797279508556383</v>
      </c>
    </row>
    <row r="11" spans="1:33" s="32" customFormat="1" ht="9.6" customHeight="1" x14ac:dyDescent="0.2">
      <c r="A11" s="47" t="s">
        <v>20</v>
      </c>
      <c r="B11" s="47"/>
      <c r="C11" s="47"/>
      <c r="D11" s="35">
        <v>1932</v>
      </c>
      <c r="E11" s="35"/>
      <c r="F11" s="35">
        <v>2060</v>
      </c>
      <c r="G11" s="35"/>
      <c r="H11" s="35">
        <v>2065</v>
      </c>
      <c r="I11" s="35"/>
      <c r="J11" s="35">
        <v>2097</v>
      </c>
      <c r="K11" s="35"/>
      <c r="L11" s="35">
        <v>2099</v>
      </c>
      <c r="M11" s="35"/>
      <c r="N11" s="35">
        <v>2174</v>
      </c>
      <c r="O11" s="35"/>
      <c r="P11" s="35">
        <v>2171</v>
      </c>
      <c r="Q11" s="35"/>
      <c r="R11" s="35">
        <v>2168</v>
      </c>
      <c r="S11" s="35"/>
      <c r="T11" s="35">
        <v>2126</v>
      </c>
      <c r="U11" s="35"/>
      <c r="V11" s="36">
        <v>2199</v>
      </c>
      <c r="W11" s="37"/>
      <c r="X11" s="38">
        <v>2239</v>
      </c>
      <c r="Y11" s="37"/>
      <c r="Z11" s="38">
        <v>2279</v>
      </c>
      <c r="AA11" s="39"/>
      <c r="AB11" s="40">
        <v>2364</v>
      </c>
      <c r="AC11" s="39"/>
      <c r="AD11" s="41">
        <f t="shared" ca="1" si="0"/>
        <v>3.7297060114085123E-2</v>
      </c>
      <c r="AE11" s="41">
        <f ca="1">(AB11-D11)/(D11)</f>
        <v>0.2236024844720497</v>
      </c>
    </row>
    <row r="12" spans="1:33" s="32" customFormat="1" ht="10.5" customHeight="1" x14ac:dyDescent="0.2">
      <c r="A12" s="24" t="s">
        <v>21</v>
      </c>
      <c r="B12" s="24"/>
      <c r="C12" s="24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8"/>
      <c r="X12" s="43"/>
      <c r="Y12" s="48"/>
      <c r="Z12" s="43"/>
      <c r="AA12" s="50"/>
      <c r="AB12" s="51"/>
      <c r="AC12" s="50"/>
      <c r="AD12" s="52"/>
      <c r="AE12" s="53"/>
    </row>
    <row r="13" spans="1:33" s="32" customFormat="1" ht="9.6" customHeight="1" x14ac:dyDescent="0.2">
      <c r="A13" s="33" t="s">
        <v>22</v>
      </c>
      <c r="B13" s="33"/>
      <c r="C13" s="33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54"/>
      <c r="X13" s="55"/>
      <c r="Y13" s="54"/>
      <c r="Z13" s="55"/>
      <c r="AA13" s="56"/>
      <c r="AB13" s="57"/>
      <c r="AC13" s="56"/>
      <c r="AD13" s="58"/>
      <c r="AE13" s="59"/>
    </row>
    <row r="14" spans="1:33" s="32" customFormat="1" ht="9.9499999999999993" customHeight="1" x14ac:dyDescent="0.2">
      <c r="A14" s="60" t="s">
        <v>23</v>
      </c>
      <c r="B14" s="60"/>
      <c r="C14" s="60"/>
      <c r="D14" s="61">
        <v>2428.3000000000002</v>
      </c>
      <c r="E14" s="61"/>
      <c r="F14" s="61">
        <v>2433.6</v>
      </c>
      <c r="G14" s="61"/>
      <c r="H14" s="61">
        <v>2556.6999999999998</v>
      </c>
      <c r="I14" s="61"/>
      <c r="J14" s="61">
        <v>2576.1999999999998</v>
      </c>
      <c r="K14" s="61"/>
      <c r="L14" s="61">
        <v>2607.1999999999998</v>
      </c>
      <c r="M14" s="61"/>
      <c r="N14" s="61">
        <v>2622</v>
      </c>
      <c r="O14" s="61"/>
      <c r="P14" s="61">
        <v>2698.2</v>
      </c>
      <c r="Q14" s="61"/>
      <c r="R14" s="61">
        <v>2710.4</v>
      </c>
      <c r="S14" s="61"/>
      <c r="T14" s="61">
        <v>2725.3</v>
      </c>
      <c r="U14" s="61"/>
      <c r="V14" s="62">
        <v>2686.7</v>
      </c>
      <c r="W14" s="63"/>
      <c r="X14" s="64">
        <v>2734.6</v>
      </c>
      <c r="Y14" s="63"/>
      <c r="Z14" s="64">
        <v>2779.5</v>
      </c>
      <c r="AA14" s="65"/>
      <c r="AB14" s="66">
        <v>2831.3</v>
      </c>
      <c r="AC14" s="65"/>
      <c r="AD14" s="67"/>
      <c r="AE14" s="68"/>
    </row>
    <row r="15" spans="1:33" s="32" customFormat="1" ht="10.5" customHeight="1" x14ac:dyDescent="0.2">
      <c r="A15" s="69" t="s">
        <v>24</v>
      </c>
      <c r="B15" s="69"/>
      <c r="C15" s="69"/>
      <c r="D15" s="70">
        <v>10.9</v>
      </c>
      <c r="E15" s="70"/>
      <c r="F15" s="70">
        <v>13</v>
      </c>
      <c r="G15" s="70"/>
      <c r="H15" s="70">
        <v>1.3</v>
      </c>
      <c r="I15" s="70"/>
      <c r="J15" s="70">
        <v>16</v>
      </c>
      <c r="K15" s="70"/>
      <c r="L15" s="70">
        <v>9.3000000000000007</v>
      </c>
      <c r="M15" s="70"/>
      <c r="N15" s="70">
        <v>9</v>
      </c>
      <c r="O15" s="70"/>
      <c r="P15" s="70">
        <v>10.4</v>
      </c>
      <c r="Q15" s="70"/>
      <c r="R15" s="70">
        <v>10.6</v>
      </c>
      <c r="S15" s="70"/>
      <c r="T15" s="70">
        <v>6.1</v>
      </c>
      <c r="U15" s="70"/>
      <c r="V15" s="71">
        <v>11.9</v>
      </c>
      <c r="W15" s="28"/>
      <c r="X15" s="71">
        <v>18.899999999999999</v>
      </c>
      <c r="Y15" s="28"/>
      <c r="Z15" s="72">
        <v>11.1</v>
      </c>
      <c r="AA15" s="29"/>
      <c r="AB15" s="73">
        <v>6.6</v>
      </c>
      <c r="AC15" s="29"/>
      <c r="AD15" s="31">
        <f t="shared" ref="AD15:AD17" ca="1" si="1">(AB15-Z15)/(Z15)</f>
        <v>-0.40540540540540543</v>
      </c>
      <c r="AE15" s="31">
        <f ca="1">(AB15-D15)/(D15)</f>
        <v>-0.39449541284403677</v>
      </c>
      <c r="AG15" s="74"/>
    </row>
    <row r="16" spans="1:33" s="32" customFormat="1" ht="9.9499999999999993" customHeight="1" x14ac:dyDescent="0.2">
      <c r="A16" s="34" t="str">
        <f ca="1">IF(D16&lt;0,"Net Market (Losses) Gains","Net Market Gains (Losses)")</f>
        <v>Net Market (Losses) Gains</v>
      </c>
      <c r="B16" s="34"/>
      <c r="C16" s="34"/>
      <c r="D16" s="75">
        <v>-5.6000000000002697</v>
      </c>
      <c r="E16" s="75"/>
      <c r="F16" s="75">
        <v>110.1</v>
      </c>
      <c r="G16" s="75"/>
      <c r="H16" s="75">
        <v>18.2</v>
      </c>
      <c r="I16" s="75"/>
      <c r="J16" s="75">
        <v>15</v>
      </c>
      <c r="K16" s="75"/>
      <c r="L16" s="75">
        <v>5.5000000000001803</v>
      </c>
      <c r="M16" s="75"/>
      <c r="N16" s="75">
        <v>67.199999999999804</v>
      </c>
      <c r="O16" s="75"/>
      <c r="P16" s="75">
        <v>1.8000000000002701</v>
      </c>
      <c r="Q16" s="75"/>
      <c r="R16" s="75">
        <v>4.3000000000000904</v>
      </c>
      <c r="S16" s="75"/>
      <c r="T16" s="76">
        <v>-44.700000000000401</v>
      </c>
      <c r="U16" s="75"/>
      <c r="V16" s="77">
        <v>36.000000000000099</v>
      </c>
      <c r="W16" s="78"/>
      <c r="X16" s="79">
        <v>26.000000000000092</v>
      </c>
      <c r="Y16" s="37"/>
      <c r="Z16" s="79">
        <v>40.70000000000018</v>
      </c>
      <c r="AA16" s="39"/>
      <c r="AB16" s="80">
        <f ca="1">AB17-AB14-AB15</f>
        <v>57.299999999999635</v>
      </c>
      <c r="AC16" s="39"/>
      <c r="AD16" s="41"/>
      <c r="AE16" s="41"/>
    </row>
    <row r="17" spans="1:32" s="32" customFormat="1" ht="12" thickBot="1" x14ac:dyDescent="0.25">
      <c r="A17" s="81" t="s">
        <v>25</v>
      </c>
      <c r="B17" s="81"/>
      <c r="C17" s="81"/>
      <c r="D17" s="82">
        <v>2433.6</v>
      </c>
      <c r="E17" s="82"/>
      <c r="F17" s="82">
        <v>2556.6999999999998</v>
      </c>
      <c r="G17" s="82"/>
      <c r="H17" s="82">
        <v>2576.1999999999998</v>
      </c>
      <c r="I17" s="82"/>
      <c r="J17" s="82">
        <v>2607.1999999999998</v>
      </c>
      <c r="K17" s="82"/>
      <c r="L17" s="82">
        <v>2622</v>
      </c>
      <c r="M17" s="82"/>
      <c r="N17" s="82">
        <v>2698.2</v>
      </c>
      <c r="O17" s="82"/>
      <c r="P17" s="82">
        <v>2710.4</v>
      </c>
      <c r="Q17" s="82"/>
      <c r="R17" s="82">
        <v>2725.3</v>
      </c>
      <c r="S17" s="82"/>
      <c r="T17" s="83">
        <v>2686.7</v>
      </c>
      <c r="U17" s="82"/>
      <c r="V17" s="84">
        <v>2734.6</v>
      </c>
      <c r="W17" s="85"/>
      <c r="X17" s="86">
        <v>2779.5</v>
      </c>
      <c r="Y17" s="87"/>
      <c r="Z17" s="86">
        <v>2831.3</v>
      </c>
      <c r="AA17" s="88"/>
      <c r="AB17" s="89">
        <v>2895.2</v>
      </c>
      <c r="AC17" s="29"/>
      <c r="AD17" s="31">
        <f t="shared" ca="1" si="1"/>
        <v>2.2569137851870036E-2</v>
      </c>
      <c r="AE17" s="31">
        <f ca="1">(AB17-D17)/(D17)</f>
        <v>0.18967784352399733</v>
      </c>
    </row>
    <row r="18" spans="1:32" s="32" customFormat="1" ht="3" customHeight="1" thickTop="1" x14ac:dyDescent="0.2">
      <c r="A18" s="90"/>
      <c r="B18" s="90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2"/>
      <c r="W18" s="28"/>
      <c r="X18" s="45"/>
      <c r="Y18" s="28"/>
      <c r="Z18" s="45"/>
      <c r="AA18" s="29"/>
      <c r="AB18" s="46"/>
      <c r="AC18" s="29"/>
      <c r="AD18" s="31"/>
      <c r="AE18" s="31"/>
    </row>
    <row r="19" spans="1:32" s="32" customFormat="1" ht="9.9499999999999993" customHeight="1" x14ac:dyDescent="0.2">
      <c r="A19" s="60" t="s">
        <v>26</v>
      </c>
      <c r="B19" s="60"/>
      <c r="C19" s="60"/>
      <c r="D19" s="93"/>
      <c r="E19" s="93"/>
      <c r="F19" s="93"/>
      <c r="G19" s="93"/>
      <c r="H19" s="93"/>
      <c r="I19" s="93"/>
      <c r="J19" s="93"/>
      <c r="K19" s="93"/>
      <c r="L19" s="94"/>
      <c r="M19" s="93"/>
      <c r="N19" s="93"/>
      <c r="O19" s="93"/>
      <c r="P19" s="93"/>
      <c r="Q19" s="93"/>
      <c r="R19" s="93"/>
      <c r="S19" s="93"/>
      <c r="T19" s="93"/>
      <c r="U19" s="93"/>
      <c r="V19" s="95"/>
      <c r="W19" s="37"/>
      <c r="X19" s="38"/>
      <c r="Y19" s="37"/>
      <c r="Z19" s="38"/>
      <c r="AA19" s="39"/>
      <c r="AB19" s="40"/>
      <c r="AC19" s="39"/>
      <c r="AD19" s="41"/>
      <c r="AE19" s="41"/>
    </row>
    <row r="20" spans="1:32" s="32" customFormat="1" ht="9.6" customHeight="1" x14ac:dyDescent="0.2">
      <c r="A20" s="96" t="s">
        <v>27</v>
      </c>
      <c r="B20" s="96"/>
      <c r="C20" s="96"/>
      <c r="D20" s="93"/>
      <c r="E20" s="93"/>
      <c r="F20" s="93"/>
      <c r="G20" s="93"/>
      <c r="H20" s="93"/>
      <c r="I20" s="93"/>
      <c r="J20" s="93"/>
      <c r="K20" s="93"/>
      <c r="L20" s="94"/>
      <c r="M20" s="93"/>
      <c r="N20" s="93"/>
      <c r="O20" s="93"/>
      <c r="P20" s="93"/>
      <c r="Q20" s="93"/>
      <c r="R20" s="93"/>
      <c r="S20" s="93"/>
      <c r="T20" s="93"/>
      <c r="U20" s="93"/>
      <c r="V20" s="95"/>
      <c r="W20" s="37"/>
      <c r="X20" s="38"/>
      <c r="Y20" s="37"/>
      <c r="Z20" s="38"/>
      <c r="AA20" s="39"/>
      <c r="AB20" s="40"/>
      <c r="AC20" s="39"/>
      <c r="AD20" s="41"/>
      <c r="AE20" s="41"/>
    </row>
    <row r="21" spans="1:32" s="32" customFormat="1" ht="9.9499999999999993" customHeight="1" x14ac:dyDescent="0.2">
      <c r="A21" s="42" t="s">
        <v>28</v>
      </c>
      <c r="B21" s="42"/>
      <c r="C21" s="42"/>
      <c r="D21" s="91">
        <v>187.9</v>
      </c>
      <c r="E21" s="91"/>
      <c r="F21" s="91">
        <v>197.9</v>
      </c>
      <c r="G21" s="91"/>
      <c r="H21" s="91">
        <v>200.3</v>
      </c>
      <c r="I21" s="91"/>
      <c r="J21" s="91">
        <v>202.7</v>
      </c>
      <c r="K21" s="91"/>
      <c r="L21" s="91">
        <v>205</v>
      </c>
      <c r="M21" s="91"/>
      <c r="N21" s="91">
        <v>210.2</v>
      </c>
      <c r="O21" s="91"/>
      <c r="P21" s="91">
        <v>211.7</v>
      </c>
      <c r="Q21" s="91"/>
      <c r="R21" s="91">
        <v>213.4</v>
      </c>
      <c r="S21" s="91"/>
      <c r="T21" s="91">
        <v>211.3</v>
      </c>
      <c r="U21" s="91"/>
      <c r="V21" s="92">
        <v>213.2</v>
      </c>
      <c r="W21" s="28"/>
      <c r="X21" s="97">
        <v>217.1</v>
      </c>
      <c r="Y21" s="28"/>
      <c r="Z21" s="97">
        <v>220.8</v>
      </c>
      <c r="AA21" s="29"/>
      <c r="AB21" s="73">
        <v>227.9</v>
      </c>
      <c r="AC21" s="29"/>
      <c r="AD21" s="31">
        <f t="shared" ref="AD21" ca="1" si="2">(AB21-Z21)/(Z21)</f>
        <v>3.2155797101449245E-2</v>
      </c>
      <c r="AE21" s="31">
        <f ca="1">(AB21-D21)/(D21)</f>
        <v>0.21287919105907396</v>
      </c>
      <c r="AF21" s="98"/>
    </row>
    <row r="22" spans="1:32" s="32" customFormat="1" ht="10.5" customHeight="1" x14ac:dyDescent="0.2">
      <c r="A22" s="47" t="s">
        <v>29</v>
      </c>
      <c r="B22" s="47"/>
      <c r="C22" s="47"/>
      <c r="D22" s="76">
        <v>1032.3</v>
      </c>
      <c r="E22" s="76"/>
      <c r="F22" s="76">
        <v>1084</v>
      </c>
      <c r="G22" s="76"/>
      <c r="H22" s="76">
        <v>1093.2</v>
      </c>
      <c r="I22" s="76"/>
      <c r="J22" s="76">
        <v>1103.7</v>
      </c>
      <c r="K22" s="76"/>
      <c r="L22" s="76">
        <v>1110.5</v>
      </c>
      <c r="M22" s="76"/>
      <c r="N22" s="76">
        <v>1142.3</v>
      </c>
      <c r="O22" s="76"/>
      <c r="P22" s="76">
        <v>1149.4000000000001</v>
      </c>
      <c r="Q22" s="76"/>
      <c r="R22" s="76">
        <v>1155.4000000000001</v>
      </c>
      <c r="S22" s="76"/>
      <c r="T22" s="76">
        <v>1140.5</v>
      </c>
      <c r="U22" s="76"/>
      <c r="V22" s="99">
        <v>1161.8</v>
      </c>
      <c r="W22" s="37"/>
      <c r="X22" s="94">
        <v>1184.3</v>
      </c>
      <c r="Y22" s="37"/>
      <c r="Z22" s="94">
        <v>1208.4000000000001</v>
      </c>
      <c r="AA22" s="39"/>
      <c r="AB22" s="100">
        <v>1239</v>
      </c>
      <c r="AC22" s="39"/>
      <c r="AD22" s="41">
        <f ca="1">(AB22-Z22)/(Z22)</f>
        <v>2.5322740814299822E-2</v>
      </c>
      <c r="AE22" s="41">
        <f ca="1">(AB22-D22)/(D22)</f>
        <v>0.20023249055507125</v>
      </c>
    </row>
    <row r="23" spans="1:32" s="32" customFormat="1" ht="10.5" customHeight="1" x14ac:dyDescent="0.2">
      <c r="A23" s="24" t="s">
        <v>30</v>
      </c>
      <c r="B23" s="24"/>
      <c r="C23" s="24"/>
      <c r="D23" s="101"/>
      <c r="E23" s="25"/>
      <c r="F23" s="25"/>
      <c r="G23" s="25"/>
      <c r="H23" s="25"/>
      <c r="I23" s="25"/>
      <c r="J23" s="25"/>
      <c r="K23" s="25"/>
      <c r="L23" s="26"/>
      <c r="M23" s="25"/>
      <c r="N23" s="26"/>
      <c r="O23" s="25"/>
      <c r="P23" s="25"/>
      <c r="Q23" s="25"/>
      <c r="R23" s="25"/>
      <c r="S23" s="25"/>
      <c r="T23" s="25"/>
      <c r="U23" s="25"/>
      <c r="V23" s="27"/>
      <c r="W23" s="28"/>
      <c r="X23" s="45"/>
      <c r="Y23" s="28"/>
      <c r="Z23" s="101"/>
      <c r="AA23" s="29"/>
      <c r="AB23" s="102"/>
      <c r="AC23" s="29"/>
      <c r="AD23" s="31"/>
      <c r="AE23" s="31"/>
    </row>
    <row r="24" spans="1:32" s="32" customFormat="1" ht="9.6" customHeight="1" x14ac:dyDescent="0.2">
      <c r="A24" s="33" t="s">
        <v>31</v>
      </c>
      <c r="B24" s="33"/>
      <c r="C24" s="33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6"/>
      <c r="O24" s="25"/>
      <c r="P24" s="25"/>
      <c r="Q24" s="25"/>
      <c r="R24" s="25"/>
      <c r="S24" s="25"/>
      <c r="T24" s="25"/>
      <c r="U24" s="25"/>
      <c r="V24" s="27"/>
      <c r="W24" s="28"/>
      <c r="X24" s="45"/>
      <c r="Y24" s="28"/>
      <c r="Z24" s="45"/>
      <c r="AA24" s="29"/>
      <c r="AB24" s="46"/>
      <c r="AC24" s="29"/>
      <c r="AD24" s="31"/>
      <c r="AE24" s="31"/>
    </row>
    <row r="25" spans="1:32" s="32" customFormat="1" ht="9.6" customHeight="1" x14ac:dyDescent="0.2">
      <c r="A25" s="47" t="s">
        <v>32</v>
      </c>
      <c r="B25" s="47"/>
      <c r="C25" s="47"/>
      <c r="D25" s="35">
        <v>9826</v>
      </c>
      <c r="E25" s="35"/>
      <c r="F25" s="35">
        <v>9869</v>
      </c>
      <c r="G25" s="35"/>
      <c r="H25" s="35">
        <v>9916</v>
      </c>
      <c r="I25" s="35"/>
      <c r="J25" s="35">
        <v>9948</v>
      </c>
      <c r="K25" s="35"/>
      <c r="L25" s="35">
        <v>9977</v>
      </c>
      <c r="M25" s="35"/>
      <c r="N25" s="35">
        <v>9989</v>
      </c>
      <c r="O25" s="35"/>
      <c r="P25" s="35">
        <v>10021</v>
      </c>
      <c r="Q25" s="35"/>
      <c r="R25" s="35">
        <v>10046</v>
      </c>
      <c r="S25" s="35"/>
      <c r="T25" s="35">
        <v>10068</v>
      </c>
      <c r="U25" s="35"/>
      <c r="V25" s="36">
        <v>10102</v>
      </c>
      <c r="W25" s="37"/>
      <c r="X25" s="38">
        <v>10155</v>
      </c>
      <c r="Y25" s="37"/>
      <c r="Z25" s="38">
        <v>10198</v>
      </c>
      <c r="AA25" s="39"/>
      <c r="AB25" s="40">
        <v>10254</v>
      </c>
      <c r="AC25" s="39"/>
      <c r="AD25" s="41">
        <f ca="1">(AB25-Z25)/(Z25)</f>
        <v>5.4912727985879581E-3</v>
      </c>
      <c r="AE25" s="41">
        <f ca="1">(AB25-D25)/(D25)</f>
        <v>4.3557907592102582E-2</v>
      </c>
    </row>
    <row r="26" spans="1:32" s="32" customFormat="1" ht="9.6" customHeight="1" x14ac:dyDescent="0.2">
      <c r="A26" s="42" t="s">
        <v>33</v>
      </c>
      <c r="B26" s="42"/>
      <c r="C26" s="42"/>
      <c r="D26" s="43">
        <v>1045</v>
      </c>
      <c r="E26" s="43"/>
      <c r="F26" s="43">
        <v>1047</v>
      </c>
      <c r="G26" s="43"/>
      <c r="H26" s="43">
        <v>1053</v>
      </c>
      <c r="I26" s="43"/>
      <c r="J26" s="43">
        <v>1060</v>
      </c>
      <c r="K26" s="43"/>
      <c r="L26" s="43">
        <v>1065</v>
      </c>
      <c r="M26" s="43"/>
      <c r="N26" s="43">
        <v>1074</v>
      </c>
      <c r="O26" s="43"/>
      <c r="P26" s="43">
        <v>1083</v>
      </c>
      <c r="Q26" s="43"/>
      <c r="R26" s="43">
        <v>1088</v>
      </c>
      <c r="S26" s="43"/>
      <c r="T26" s="43">
        <v>1092</v>
      </c>
      <c r="U26" s="43"/>
      <c r="V26" s="44">
        <v>1099</v>
      </c>
      <c r="W26" s="28"/>
      <c r="X26" s="45">
        <v>1106</v>
      </c>
      <c r="Y26" s="28"/>
      <c r="Z26" s="45">
        <v>1109</v>
      </c>
      <c r="AA26" s="29"/>
      <c r="AB26" s="46">
        <v>1117</v>
      </c>
      <c r="AC26" s="29"/>
      <c r="AD26" s="31">
        <f t="shared" ref="AD26" ca="1" si="3">(AB26-Z26)/(Z26)</f>
        <v>7.2137060414788094E-3</v>
      </c>
      <c r="AE26" s="31">
        <f ca="1">(AB26-D26)/(D26)</f>
        <v>6.8899521531100474E-2</v>
      </c>
    </row>
    <row r="27" spans="1:32" s="32" customFormat="1" ht="10.5" customHeight="1" x14ac:dyDescent="0.2">
      <c r="A27" s="47" t="s">
        <v>34</v>
      </c>
      <c r="B27" s="47"/>
      <c r="C27" s="47"/>
      <c r="D27" s="35">
        <v>1523</v>
      </c>
      <c r="E27" s="35"/>
      <c r="F27" s="35">
        <v>1532</v>
      </c>
      <c r="G27" s="35"/>
      <c r="H27" s="35">
        <v>1532</v>
      </c>
      <c r="I27" s="35"/>
      <c r="J27" s="35">
        <v>1555</v>
      </c>
      <c r="K27" s="35"/>
      <c r="L27" s="35">
        <v>1553</v>
      </c>
      <c r="M27" s="35"/>
      <c r="N27" s="35">
        <v>1559</v>
      </c>
      <c r="O27" s="35"/>
      <c r="P27" s="35">
        <v>1565</v>
      </c>
      <c r="Q27" s="35"/>
      <c r="R27" s="35">
        <v>1561</v>
      </c>
      <c r="S27" s="35"/>
      <c r="T27" s="35">
        <v>1547</v>
      </c>
      <c r="U27" s="35"/>
      <c r="V27" s="36">
        <v>1550</v>
      </c>
      <c r="W27" s="37"/>
      <c r="X27" s="38">
        <v>1543</v>
      </c>
      <c r="Y27" s="37"/>
      <c r="Z27" s="38">
        <v>1543</v>
      </c>
      <c r="AA27" s="39"/>
      <c r="AB27" s="40">
        <v>1534</v>
      </c>
      <c r="AC27" s="39"/>
      <c r="AD27" s="41">
        <f ca="1">(AB27-Z27)/(Z27)</f>
        <v>-5.8327932598833442E-3</v>
      </c>
      <c r="AE27" s="41">
        <f ca="1">(AB27-D27)/(D27)</f>
        <v>7.222586999343401E-3</v>
      </c>
    </row>
    <row r="28" spans="1:32" s="32" customFormat="1" ht="10.5" customHeight="1" x14ac:dyDescent="0.2">
      <c r="A28" s="24" t="s">
        <v>35</v>
      </c>
      <c r="B28" s="24"/>
      <c r="C28" s="2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  <c r="W28" s="28"/>
      <c r="X28" s="45"/>
      <c r="Y28" s="28"/>
      <c r="Z28" s="45"/>
      <c r="AA28" s="29"/>
      <c r="AB28" s="46"/>
      <c r="AC28" s="29"/>
      <c r="AD28" s="31"/>
      <c r="AE28" s="31"/>
    </row>
    <row r="29" spans="1:32" s="32" customFormat="1" ht="9.6" customHeight="1" x14ac:dyDescent="0.2">
      <c r="A29" s="96" t="s">
        <v>36</v>
      </c>
      <c r="B29" s="96"/>
      <c r="C29" s="96"/>
      <c r="D29" s="35">
        <v>84</v>
      </c>
      <c r="E29" s="103"/>
      <c r="F29" s="35">
        <v>98</v>
      </c>
      <c r="G29" s="103"/>
      <c r="H29" s="35">
        <v>103</v>
      </c>
      <c r="I29" s="103"/>
      <c r="J29" s="35">
        <v>81</v>
      </c>
      <c r="K29" s="103"/>
      <c r="L29" s="104">
        <v>87</v>
      </c>
      <c r="M29" s="103"/>
      <c r="N29" s="104">
        <v>84</v>
      </c>
      <c r="O29" s="103"/>
      <c r="P29" s="35">
        <v>96</v>
      </c>
      <c r="Q29" s="103"/>
      <c r="R29" s="35">
        <v>84</v>
      </c>
      <c r="S29" s="103"/>
      <c r="T29" s="35">
        <v>84</v>
      </c>
      <c r="U29" s="103"/>
      <c r="V29" s="36">
        <v>93</v>
      </c>
      <c r="W29" s="37"/>
      <c r="X29" s="38">
        <v>116</v>
      </c>
      <c r="Y29" s="37"/>
      <c r="Z29" s="38">
        <v>111</v>
      </c>
      <c r="AA29" s="39"/>
      <c r="AB29" s="40">
        <v>113</v>
      </c>
      <c r="AC29" s="39"/>
      <c r="AD29" s="105">
        <f ca="1">(AB29-Z29)/(Z29)</f>
        <v>1.8018018018018018E-2</v>
      </c>
      <c r="AE29" s="41">
        <f ca="1">(AB29-D29)/(D29)</f>
        <v>0.34523809523809523</v>
      </c>
    </row>
    <row r="30" spans="1:32" s="32" customFormat="1" ht="9.6" customHeight="1" x14ac:dyDescent="0.2">
      <c r="A30" s="106" t="s">
        <v>37</v>
      </c>
      <c r="B30" s="106"/>
      <c r="C30" s="106"/>
      <c r="D30" s="43">
        <v>1737</v>
      </c>
      <c r="E30" s="43"/>
      <c r="F30" s="43">
        <v>1902</v>
      </c>
      <c r="G30" s="43"/>
      <c r="H30" s="43">
        <v>1867</v>
      </c>
      <c r="I30" s="43"/>
      <c r="J30" s="43">
        <v>1554</v>
      </c>
      <c r="K30" s="43"/>
      <c r="L30" s="43">
        <v>1665</v>
      </c>
      <c r="M30" s="43"/>
      <c r="N30" s="43">
        <v>1605</v>
      </c>
      <c r="O30" s="43"/>
      <c r="P30" s="43">
        <v>1755</v>
      </c>
      <c r="Q30" s="43"/>
      <c r="R30" s="43">
        <v>1633</v>
      </c>
      <c r="S30" s="43"/>
      <c r="T30" s="43">
        <v>1565</v>
      </c>
      <c r="U30" s="43"/>
      <c r="V30" s="44">
        <v>1642</v>
      </c>
      <c r="W30" s="28"/>
      <c r="X30" s="45">
        <v>1931</v>
      </c>
      <c r="Y30" s="28"/>
      <c r="Z30" s="45">
        <v>1817</v>
      </c>
      <c r="AA30" s="29"/>
      <c r="AB30" s="46">
        <v>1787</v>
      </c>
      <c r="AC30" s="29"/>
      <c r="AD30" s="31">
        <f t="shared" ref="AD30" ca="1" si="4">(AB30-Z30)/(Z30)</f>
        <v>-1.651073197578426E-2</v>
      </c>
      <c r="AE30" s="31">
        <f ca="1">(AB30-D30)/(D30)</f>
        <v>2.8785261945883708E-2</v>
      </c>
    </row>
    <row r="31" spans="1:32" s="32" customFormat="1" ht="9.6" customHeight="1" x14ac:dyDescent="0.2">
      <c r="A31" s="107" t="s">
        <v>38</v>
      </c>
      <c r="B31" s="107"/>
      <c r="C31" s="107"/>
      <c r="D31" s="35">
        <v>33283</v>
      </c>
      <c r="E31" s="35"/>
      <c r="F31" s="35">
        <v>38078</v>
      </c>
      <c r="G31" s="35"/>
      <c r="H31" s="35">
        <v>37854</v>
      </c>
      <c r="I31" s="35"/>
      <c r="J31" s="35">
        <v>38000</v>
      </c>
      <c r="K31" s="35"/>
      <c r="L31" s="35">
        <v>43220</v>
      </c>
      <c r="M31" s="35"/>
      <c r="N31" s="35">
        <v>46217</v>
      </c>
      <c r="O31" s="35"/>
      <c r="P31" s="35">
        <v>42627</v>
      </c>
      <c r="Q31" s="35"/>
      <c r="R31" s="35">
        <v>38237</v>
      </c>
      <c r="S31" s="35"/>
      <c r="T31" s="35">
        <v>35429</v>
      </c>
      <c r="U31" s="35"/>
      <c r="V31" s="36">
        <v>37687</v>
      </c>
      <c r="W31" s="37"/>
      <c r="X31" s="38">
        <v>40720</v>
      </c>
      <c r="Y31" s="37"/>
      <c r="Z31" s="38">
        <v>40047</v>
      </c>
      <c r="AA31" s="39"/>
      <c r="AB31" s="40">
        <v>40717</v>
      </c>
      <c r="AC31" s="39"/>
      <c r="AD31" s="105">
        <f ca="1">(AB31-Z31)/(Z31)</f>
        <v>1.6730341848328216E-2</v>
      </c>
      <c r="AE31" s="41">
        <f ca="1">(AB31-D31)/(D31)</f>
        <v>0.22335726947691015</v>
      </c>
    </row>
    <row r="32" spans="1:32" s="32" customFormat="1" ht="10.5" customHeight="1" x14ac:dyDescent="0.2">
      <c r="A32" s="106" t="s">
        <v>39</v>
      </c>
      <c r="B32" s="106"/>
      <c r="C32" s="106"/>
      <c r="D32" s="108">
        <v>0.13700000000000001</v>
      </c>
      <c r="E32" s="108"/>
      <c r="F32" s="108">
        <v>0.13100000000000001</v>
      </c>
      <c r="G32" s="108"/>
      <c r="H32" s="108">
        <v>0.128</v>
      </c>
      <c r="I32" s="108"/>
      <c r="J32" s="108">
        <v>0.127</v>
      </c>
      <c r="K32" s="108"/>
      <c r="L32" s="108">
        <v>0.126</v>
      </c>
      <c r="M32" s="108"/>
      <c r="N32" s="108">
        <v>0.125</v>
      </c>
      <c r="O32" s="108"/>
      <c r="P32" s="108">
        <v>0.125</v>
      </c>
      <c r="Q32" s="108"/>
      <c r="R32" s="108">
        <v>0.125</v>
      </c>
      <c r="S32" s="108"/>
      <c r="T32" s="108">
        <v>0.128</v>
      </c>
      <c r="U32" s="108"/>
      <c r="V32" s="109">
        <v>0.128</v>
      </c>
      <c r="W32" s="28"/>
      <c r="X32" s="109">
        <v>0.13</v>
      </c>
      <c r="Y32" s="28"/>
      <c r="Z32" s="109">
        <v>0.127</v>
      </c>
      <c r="AA32" s="29"/>
      <c r="AB32" s="110">
        <v>0.124</v>
      </c>
      <c r="AC32" s="29"/>
      <c r="AD32" s="111" t="s">
        <v>40</v>
      </c>
      <c r="AE32" s="111" t="s">
        <v>41</v>
      </c>
    </row>
    <row r="33" spans="1:32" s="32" customFormat="1" ht="10.5" customHeight="1" x14ac:dyDescent="0.2">
      <c r="A33" s="112" t="s">
        <v>42</v>
      </c>
      <c r="B33" s="112"/>
      <c r="C33" s="112"/>
      <c r="D33" s="113"/>
      <c r="E33" s="113"/>
      <c r="F33" s="113"/>
      <c r="G33" s="113"/>
      <c r="H33" s="113"/>
      <c r="I33" s="113"/>
      <c r="J33" s="114"/>
      <c r="K33" s="114"/>
      <c r="L33" s="115"/>
      <c r="M33" s="114"/>
      <c r="N33" s="115"/>
      <c r="O33" s="114"/>
      <c r="P33" s="114"/>
      <c r="Q33" s="114"/>
      <c r="R33" s="114"/>
      <c r="S33" s="114"/>
      <c r="T33" s="114"/>
      <c r="U33" s="114"/>
      <c r="V33" s="116"/>
      <c r="W33" s="117"/>
      <c r="X33" s="118"/>
      <c r="Y33" s="117"/>
      <c r="Z33" s="118"/>
      <c r="AA33" s="119"/>
      <c r="AB33" s="120"/>
      <c r="AC33" s="119"/>
      <c r="AD33" s="121"/>
      <c r="AE33" s="121"/>
    </row>
    <row r="34" spans="1:32" s="32" customFormat="1" ht="12" customHeight="1" x14ac:dyDescent="0.2">
      <c r="A34" s="122" t="s">
        <v>43</v>
      </c>
      <c r="B34" s="122"/>
      <c r="C34" s="122"/>
      <c r="D34" s="123"/>
      <c r="E34" s="123"/>
      <c r="F34" s="123"/>
      <c r="G34" s="123"/>
      <c r="H34" s="123"/>
      <c r="I34" s="123"/>
      <c r="J34" s="124"/>
      <c r="K34" s="124"/>
      <c r="L34" s="125"/>
      <c r="M34" s="124"/>
      <c r="N34" s="125"/>
      <c r="O34" s="124"/>
      <c r="P34" s="124"/>
      <c r="Q34" s="124"/>
      <c r="R34" s="124"/>
      <c r="S34" s="124"/>
      <c r="T34" s="124"/>
      <c r="U34" s="124"/>
      <c r="V34" s="126"/>
      <c r="W34" s="127"/>
      <c r="X34" s="55"/>
      <c r="Y34" s="127"/>
      <c r="Z34" s="55"/>
      <c r="AA34" s="128"/>
      <c r="AB34" s="57"/>
      <c r="AC34" s="128"/>
      <c r="AD34" s="129"/>
      <c r="AE34" s="129"/>
    </row>
    <row r="35" spans="1:32" s="32" customFormat="1" ht="9.6" customHeight="1" x14ac:dyDescent="0.2">
      <c r="A35" s="33" t="s">
        <v>44</v>
      </c>
      <c r="B35" s="33"/>
      <c r="C35" s="33"/>
      <c r="D35" s="123"/>
      <c r="E35" s="123"/>
      <c r="F35" s="123"/>
      <c r="G35" s="123"/>
      <c r="H35" s="123"/>
      <c r="I35" s="123"/>
      <c r="J35" s="123"/>
      <c r="K35" s="123"/>
      <c r="L35" s="130"/>
      <c r="M35" s="123"/>
      <c r="N35" s="130"/>
      <c r="O35" s="123"/>
      <c r="P35" s="123"/>
      <c r="Q35" s="123"/>
      <c r="R35" s="123"/>
      <c r="S35" s="123"/>
      <c r="T35" s="123"/>
      <c r="U35" s="123"/>
      <c r="V35" s="131"/>
      <c r="W35" s="127"/>
      <c r="X35" s="55"/>
      <c r="Y35" s="127"/>
      <c r="Z35" s="55"/>
      <c r="AA35" s="128"/>
      <c r="AB35" s="57"/>
      <c r="AC35" s="128"/>
      <c r="AD35" s="129"/>
      <c r="AE35" s="129"/>
    </row>
    <row r="36" spans="1:32" s="32" customFormat="1" ht="9.6" customHeight="1" x14ac:dyDescent="0.2">
      <c r="A36" s="34" t="s">
        <v>45</v>
      </c>
      <c r="B36" s="34"/>
      <c r="C36" s="34"/>
      <c r="D36" s="132">
        <v>-212</v>
      </c>
      <c r="E36" s="133"/>
      <c r="F36" s="132">
        <v>-462</v>
      </c>
      <c r="G36" s="133"/>
      <c r="H36" s="132">
        <v>-857</v>
      </c>
      <c r="I36" s="133"/>
      <c r="J36" s="132">
        <v>-799</v>
      </c>
      <c r="K36" s="133"/>
      <c r="L36" s="132">
        <v>185</v>
      </c>
      <c r="M36" s="133"/>
      <c r="N36" s="132">
        <v>-1173</v>
      </c>
      <c r="O36" s="134"/>
      <c r="P36" s="132">
        <v>-755</v>
      </c>
      <c r="Q36" s="114"/>
      <c r="R36" s="132">
        <v>-1209</v>
      </c>
      <c r="S36" s="114"/>
      <c r="T36" s="132">
        <v>-652</v>
      </c>
      <c r="U36" s="114"/>
      <c r="V36" s="135">
        <v>200</v>
      </c>
      <c r="W36" s="136"/>
      <c r="X36" s="137">
        <v>565</v>
      </c>
      <c r="Y36" s="136"/>
      <c r="Z36" s="137">
        <v>265</v>
      </c>
      <c r="AA36" s="138"/>
      <c r="AB36" s="139">
        <v>580</v>
      </c>
      <c r="AC36" s="138"/>
      <c r="AD36" s="121"/>
      <c r="AE36" s="140"/>
      <c r="AF36" s="141"/>
    </row>
    <row r="37" spans="1:32" s="32" customFormat="1" ht="9.6" customHeight="1" x14ac:dyDescent="0.2">
      <c r="A37" s="69" t="s">
        <v>46</v>
      </c>
      <c r="B37" s="69"/>
      <c r="C37" s="69"/>
      <c r="D37" s="142">
        <v>58</v>
      </c>
      <c r="E37" s="143"/>
      <c r="F37" s="142">
        <v>685</v>
      </c>
      <c r="G37" s="143"/>
      <c r="H37" s="142">
        <v>-86</v>
      </c>
      <c r="I37" s="143"/>
      <c r="J37" s="142">
        <v>-272</v>
      </c>
      <c r="K37" s="143"/>
      <c r="L37" s="142">
        <v>-113</v>
      </c>
      <c r="M37" s="143"/>
      <c r="N37" s="142">
        <v>-320</v>
      </c>
      <c r="O37" s="144"/>
      <c r="P37" s="142">
        <v>-214</v>
      </c>
      <c r="Q37" s="124"/>
      <c r="R37" s="142">
        <v>460</v>
      </c>
      <c r="S37" s="124"/>
      <c r="T37" s="142">
        <v>-190</v>
      </c>
      <c r="U37" s="124"/>
      <c r="V37" s="145">
        <v>877</v>
      </c>
      <c r="W37" s="127"/>
      <c r="X37" s="55">
        <v>1103</v>
      </c>
      <c r="Y37" s="127"/>
      <c r="Z37" s="55">
        <v>1364</v>
      </c>
      <c r="AA37" s="128"/>
      <c r="AB37" s="57">
        <v>673</v>
      </c>
      <c r="AC37" s="128"/>
      <c r="AD37" s="129"/>
      <c r="AE37" s="146"/>
      <c r="AF37" s="141"/>
    </row>
    <row r="38" spans="1:32" s="32" customFormat="1" ht="9.6" customHeight="1" x14ac:dyDescent="0.2">
      <c r="A38" s="34" t="s">
        <v>47</v>
      </c>
      <c r="B38" s="34"/>
      <c r="C38" s="34"/>
      <c r="D38" s="132">
        <v>-28</v>
      </c>
      <c r="E38" s="133"/>
      <c r="F38" s="132">
        <v>833</v>
      </c>
      <c r="G38" s="133"/>
      <c r="H38" s="132">
        <v>324</v>
      </c>
      <c r="I38" s="133"/>
      <c r="J38" s="132">
        <v>-207</v>
      </c>
      <c r="K38" s="133"/>
      <c r="L38" s="132">
        <v>-1208</v>
      </c>
      <c r="M38" s="133"/>
      <c r="N38" s="132">
        <v>-347</v>
      </c>
      <c r="O38" s="134"/>
      <c r="P38" s="132">
        <v>386</v>
      </c>
      <c r="Q38" s="114"/>
      <c r="R38" s="132">
        <v>-26</v>
      </c>
      <c r="S38" s="114"/>
      <c r="T38" s="132">
        <v>-1</v>
      </c>
      <c r="U38" s="114"/>
      <c r="V38" s="135">
        <v>348</v>
      </c>
      <c r="W38" s="147"/>
      <c r="X38" s="148">
        <v>-683</v>
      </c>
      <c r="Y38" s="147"/>
      <c r="Z38" s="148">
        <v>1296</v>
      </c>
      <c r="AA38" s="149"/>
      <c r="AB38" s="150">
        <v>1633</v>
      </c>
      <c r="AC38" s="149"/>
      <c r="AD38" s="121"/>
      <c r="AE38" s="151"/>
      <c r="AF38" s="141"/>
    </row>
    <row r="39" spans="1:32" s="32" customFormat="1" ht="9.6" customHeight="1" x14ac:dyDescent="0.2">
      <c r="A39" s="69" t="s">
        <v>48</v>
      </c>
      <c r="B39" s="69"/>
      <c r="C39" s="69"/>
      <c r="D39" s="142">
        <v>260</v>
      </c>
      <c r="E39" s="143"/>
      <c r="F39" s="142">
        <v>191</v>
      </c>
      <c r="G39" s="143"/>
      <c r="H39" s="142">
        <v>815</v>
      </c>
      <c r="I39" s="143"/>
      <c r="J39" s="142">
        <v>265</v>
      </c>
      <c r="K39" s="143"/>
      <c r="L39" s="142">
        <v>470</v>
      </c>
      <c r="M39" s="143"/>
      <c r="N39" s="142">
        <v>357</v>
      </c>
      <c r="O39" s="144"/>
      <c r="P39" s="142">
        <v>189</v>
      </c>
      <c r="Q39" s="124"/>
      <c r="R39" s="142">
        <v>-274</v>
      </c>
      <c r="S39" s="124"/>
      <c r="T39" s="142">
        <v>-159</v>
      </c>
      <c r="U39" s="124"/>
      <c r="V39" s="145">
        <v>-1019</v>
      </c>
      <c r="W39" s="152"/>
      <c r="X39" s="55">
        <v>20</v>
      </c>
      <c r="Y39" s="152"/>
      <c r="Z39" s="55">
        <v>411</v>
      </c>
      <c r="AA39" s="153"/>
      <c r="AB39" s="57">
        <v>1007</v>
      </c>
      <c r="AC39" s="153"/>
      <c r="AD39" s="129"/>
      <c r="AE39" s="146"/>
      <c r="AF39" s="141"/>
    </row>
    <row r="40" spans="1:32" s="32" customFormat="1" ht="9.6" customHeight="1" x14ac:dyDescent="0.2">
      <c r="A40" s="34" t="s">
        <v>49</v>
      </c>
      <c r="B40" s="34"/>
      <c r="C40" s="34"/>
      <c r="D40" s="132">
        <v>38</v>
      </c>
      <c r="E40" s="133"/>
      <c r="F40" s="132">
        <v>281</v>
      </c>
      <c r="G40" s="133"/>
      <c r="H40" s="154">
        <v>14</v>
      </c>
      <c r="I40" s="133"/>
      <c r="J40" s="132">
        <v>1133</v>
      </c>
      <c r="K40" s="133"/>
      <c r="L40" s="132">
        <v>-403</v>
      </c>
      <c r="M40" s="133"/>
      <c r="N40" s="132">
        <v>-463</v>
      </c>
      <c r="O40" s="134"/>
      <c r="P40" s="132">
        <v>-219</v>
      </c>
      <c r="Q40" s="114"/>
      <c r="R40" s="132">
        <v>58</v>
      </c>
      <c r="S40" s="114"/>
      <c r="T40" s="132">
        <v>-432</v>
      </c>
      <c r="U40" s="114"/>
      <c r="V40" s="135">
        <v>-687</v>
      </c>
      <c r="W40" s="155"/>
      <c r="X40" s="118">
        <v>-456</v>
      </c>
      <c r="Y40" s="155"/>
      <c r="Z40" s="118">
        <v>-53</v>
      </c>
      <c r="AA40" s="156"/>
      <c r="AB40" s="157">
        <v>258</v>
      </c>
      <c r="AC40" s="156"/>
      <c r="AD40" s="121"/>
      <c r="AE40" s="158"/>
      <c r="AF40" s="141"/>
    </row>
    <row r="41" spans="1:32" s="32" customFormat="1" ht="9.6" customHeight="1" x14ac:dyDescent="0.2">
      <c r="A41" s="69" t="s">
        <v>50</v>
      </c>
      <c r="B41" s="69"/>
      <c r="C41" s="69"/>
      <c r="D41" s="142">
        <v>546</v>
      </c>
      <c r="E41" s="143"/>
      <c r="F41" s="142">
        <v>1628</v>
      </c>
      <c r="G41" s="143"/>
      <c r="H41" s="142">
        <v>1098</v>
      </c>
      <c r="I41" s="143"/>
      <c r="J41" s="142">
        <v>1526</v>
      </c>
      <c r="K41" s="143"/>
      <c r="L41" s="142">
        <v>1421</v>
      </c>
      <c r="M41" s="143"/>
      <c r="N41" s="142">
        <v>1420</v>
      </c>
      <c r="O41" s="144"/>
      <c r="P41" s="142">
        <v>1888</v>
      </c>
      <c r="Q41" s="124"/>
      <c r="R41" s="142">
        <v>1585</v>
      </c>
      <c r="S41" s="124"/>
      <c r="T41" s="142">
        <v>1475</v>
      </c>
      <c r="U41" s="124"/>
      <c r="V41" s="145">
        <v>-1110</v>
      </c>
      <c r="W41" s="152"/>
      <c r="X41" s="55">
        <v>1045</v>
      </c>
      <c r="Y41" s="152"/>
      <c r="Z41" s="55">
        <v>3144</v>
      </c>
      <c r="AA41" s="153"/>
      <c r="AB41" s="57">
        <v>3535</v>
      </c>
      <c r="AC41" s="153"/>
      <c r="AD41" s="129"/>
      <c r="AE41" s="146"/>
      <c r="AF41" s="141"/>
    </row>
    <row r="42" spans="1:32" s="32" customFormat="1" ht="9.6" customHeight="1" x14ac:dyDescent="0.2">
      <c r="A42" s="34" t="s">
        <v>51</v>
      </c>
      <c r="B42" s="34"/>
      <c r="C42" s="34"/>
      <c r="D42" s="132">
        <v>641</v>
      </c>
      <c r="E42" s="133"/>
      <c r="F42" s="132">
        <v>949</v>
      </c>
      <c r="G42" s="133"/>
      <c r="H42" s="132">
        <v>479</v>
      </c>
      <c r="I42" s="133"/>
      <c r="J42" s="132">
        <v>940</v>
      </c>
      <c r="K42" s="133"/>
      <c r="L42" s="132">
        <v>700</v>
      </c>
      <c r="M42" s="133"/>
      <c r="N42" s="132">
        <v>766</v>
      </c>
      <c r="O42" s="134"/>
      <c r="P42" s="132">
        <v>920</v>
      </c>
      <c r="Q42" s="114"/>
      <c r="R42" s="132">
        <v>539</v>
      </c>
      <c r="S42" s="114"/>
      <c r="T42" s="132">
        <v>20</v>
      </c>
      <c r="U42" s="114"/>
      <c r="V42" s="135">
        <v>-1090</v>
      </c>
      <c r="W42" s="155"/>
      <c r="X42" s="118">
        <v>-1692</v>
      </c>
      <c r="Y42" s="155"/>
      <c r="Z42" s="118">
        <v>864</v>
      </c>
      <c r="AA42" s="156"/>
      <c r="AB42" s="157">
        <v>472</v>
      </c>
      <c r="AC42" s="156"/>
      <c r="AD42" s="121"/>
      <c r="AE42" s="158"/>
      <c r="AF42" s="141"/>
    </row>
    <row r="43" spans="1:32" s="32" customFormat="1" ht="10.5" customHeight="1" x14ac:dyDescent="0.2">
      <c r="A43" s="159" t="s">
        <v>52</v>
      </c>
      <c r="B43" s="159"/>
      <c r="C43" s="159"/>
      <c r="D43" s="160"/>
      <c r="E43" s="160"/>
      <c r="F43" s="142"/>
      <c r="G43" s="142"/>
      <c r="H43" s="160"/>
      <c r="I43" s="160"/>
      <c r="J43" s="142"/>
      <c r="K43" s="142"/>
      <c r="L43" s="161"/>
      <c r="M43" s="142"/>
      <c r="N43" s="161"/>
      <c r="O43" s="123"/>
      <c r="P43" s="142"/>
      <c r="Q43" s="123"/>
      <c r="R43" s="142"/>
      <c r="S43" s="123"/>
      <c r="T43" s="142"/>
      <c r="U43" s="123"/>
      <c r="V43" s="145"/>
      <c r="W43" s="162"/>
      <c r="X43" s="55"/>
      <c r="Y43" s="162"/>
      <c r="Z43" s="55"/>
      <c r="AA43" s="163"/>
      <c r="AB43" s="57"/>
      <c r="AC43" s="163"/>
      <c r="AD43" s="129"/>
      <c r="AE43" s="129"/>
    </row>
    <row r="44" spans="1:32" s="32" customFormat="1" ht="9.6" customHeight="1" x14ac:dyDescent="0.2">
      <c r="A44" s="106" t="s">
        <v>44</v>
      </c>
      <c r="B44" s="106"/>
      <c r="C44" s="106"/>
      <c r="D44" s="160"/>
      <c r="E44" s="160"/>
      <c r="F44" s="142"/>
      <c r="G44" s="142"/>
      <c r="H44" s="160"/>
      <c r="I44" s="160"/>
      <c r="J44" s="142"/>
      <c r="K44" s="142"/>
      <c r="L44" s="161"/>
      <c r="M44" s="142"/>
      <c r="N44" s="161"/>
      <c r="O44" s="123"/>
      <c r="P44" s="142"/>
      <c r="Q44" s="123"/>
      <c r="R44" s="142"/>
      <c r="S44" s="123"/>
      <c r="T44" s="142"/>
      <c r="U44" s="123"/>
      <c r="V44" s="145"/>
      <c r="W44" s="162"/>
      <c r="X44" s="55"/>
      <c r="Y44" s="162"/>
      <c r="Z44" s="55"/>
      <c r="AA44" s="163"/>
      <c r="AB44" s="57"/>
      <c r="AC44" s="163"/>
      <c r="AD44" s="129"/>
      <c r="AE44" s="129"/>
    </row>
    <row r="45" spans="1:32" s="32" customFormat="1" ht="10.5" customHeight="1" x14ac:dyDescent="0.2">
      <c r="A45" s="47" t="s">
        <v>53</v>
      </c>
      <c r="B45" s="47"/>
      <c r="C45" s="47"/>
      <c r="D45" s="132">
        <v>197</v>
      </c>
      <c r="E45" s="132"/>
      <c r="F45" s="132">
        <v>1769</v>
      </c>
      <c r="G45" s="132"/>
      <c r="H45" s="132">
        <v>-207</v>
      </c>
      <c r="I45" s="132"/>
      <c r="J45" s="132">
        <v>620</v>
      </c>
      <c r="K45" s="132"/>
      <c r="L45" s="132">
        <v>-2049</v>
      </c>
      <c r="M45" s="132"/>
      <c r="N45" s="132">
        <v>-1683</v>
      </c>
      <c r="O45" s="114"/>
      <c r="P45" s="132">
        <v>-297</v>
      </c>
      <c r="Q45" s="114"/>
      <c r="R45" s="132">
        <v>-656</v>
      </c>
      <c r="S45" s="114"/>
      <c r="T45" s="132">
        <v>-1979</v>
      </c>
      <c r="U45" s="114"/>
      <c r="V45" s="135">
        <v>-5864</v>
      </c>
      <c r="W45" s="117"/>
      <c r="X45" s="118">
        <v>-5825</v>
      </c>
      <c r="Y45" s="117"/>
      <c r="Z45" s="118">
        <v>2522</v>
      </c>
      <c r="AA45" s="119"/>
      <c r="AB45" s="157">
        <v>4005</v>
      </c>
      <c r="AC45" s="119"/>
      <c r="AD45" s="121"/>
      <c r="AE45" s="121"/>
    </row>
    <row r="46" spans="1:32" s="32" customFormat="1" ht="10.5" customHeight="1" x14ac:dyDescent="0.2">
      <c r="A46" s="42" t="s">
        <v>54</v>
      </c>
      <c r="B46" s="42"/>
      <c r="C46" s="42"/>
      <c r="D46" s="142">
        <v>1106</v>
      </c>
      <c r="E46" s="143"/>
      <c r="F46" s="142">
        <v>2336</v>
      </c>
      <c r="G46" s="143"/>
      <c r="H46" s="142">
        <v>1994</v>
      </c>
      <c r="I46" s="143"/>
      <c r="J46" s="142">
        <v>1966</v>
      </c>
      <c r="K46" s="143"/>
      <c r="L46" s="142">
        <v>3101</v>
      </c>
      <c r="M46" s="143"/>
      <c r="N46" s="142">
        <v>1923</v>
      </c>
      <c r="O46" s="124"/>
      <c r="P46" s="142">
        <v>2492</v>
      </c>
      <c r="Q46" s="124"/>
      <c r="R46" s="142">
        <v>1789</v>
      </c>
      <c r="S46" s="124"/>
      <c r="T46" s="142">
        <v>2040</v>
      </c>
      <c r="U46" s="124"/>
      <c r="V46" s="145">
        <v>3383</v>
      </c>
      <c r="W46" s="127"/>
      <c r="X46" s="55">
        <v>5727</v>
      </c>
      <c r="Y46" s="127"/>
      <c r="Z46" s="55">
        <v>4769</v>
      </c>
      <c r="AA46" s="128"/>
      <c r="AB46" s="57">
        <v>4153</v>
      </c>
      <c r="AC46" s="128"/>
      <c r="AD46" s="129"/>
      <c r="AE46" s="129"/>
    </row>
    <row r="47" spans="1:32" s="32" customFormat="1" ht="10.5" customHeight="1" x14ac:dyDescent="0.2">
      <c r="A47" s="34" t="s">
        <v>55</v>
      </c>
      <c r="B47" s="34"/>
      <c r="C47" s="34"/>
      <c r="D47" s="132">
        <v>1359</v>
      </c>
      <c r="E47" s="132"/>
      <c r="F47" s="132">
        <v>-2101</v>
      </c>
      <c r="G47" s="132"/>
      <c r="H47" s="132">
        <v>-3959</v>
      </c>
      <c r="I47" s="132"/>
      <c r="J47" s="132">
        <v>-738</v>
      </c>
      <c r="K47" s="132"/>
      <c r="L47" s="132">
        <v>-1799</v>
      </c>
      <c r="M47" s="132"/>
      <c r="N47" s="132">
        <v>701</v>
      </c>
      <c r="O47" s="93"/>
      <c r="P47" s="132">
        <v>-768</v>
      </c>
      <c r="Q47" s="114"/>
      <c r="R47" s="132">
        <v>-658</v>
      </c>
      <c r="S47" s="114"/>
      <c r="T47" s="132">
        <v>211</v>
      </c>
      <c r="U47" s="114"/>
      <c r="V47" s="135">
        <v>1851</v>
      </c>
      <c r="W47" s="63"/>
      <c r="X47" s="118">
        <v>1141</v>
      </c>
      <c r="Y47" s="63"/>
      <c r="Z47" s="118">
        <v>-1761</v>
      </c>
      <c r="AA47" s="65"/>
      <c r="AB47" s="120">
        <v>-181</v>
      </c>
      <c r="AC47" s="164"/>
      <c r="AD47" s="121"/>
      <c r="AE47" s="121"/>
    </row>
    <row r="48" spans="1:32" s="32" customFormat="1" ht="11.1" customHeight="1" x14ac:dyDescent="0.2">
      <c r="A48" s="159" t="s">
        <v>56</v>
      </c>
      <c r="B48" s="159"/>
      <c r="C48" s="159"/>
      <c r="D48" s="143"/>
      <c r="E48" s="143"/>
      <c r="F48" s="143"/>
      <c r="G48" s="143"/>
      <c r="H48" s="143"/>
      <c r="I48" s="143"/>
      <c r="J48" s="143"/>
      <c r="K48" s="143"/>
      <c r="L48" s="165"/>
      <c r="M48" s="143"/>
      <c r="N48" s="165"/>
      <c r="O48" s="124"/>
      <c r="P48" s="143"/>
      <c r="Q48" s="124"/>
      <c r="R48" s="143"/>
      <c r="S48" s="124"/>
      <c r="T48" s="143"/>
      <c r="U48" s="124"/>
      <c r="V48" s="166"/>
      <c r="W48" s="127"/>
      <c r="X48" s="55"/>
      <c r="Y48" s="127"/>
      <c r="Z48" s="55"/>
      <c r="AA48" s="128"/>
      <c r="AB48" s="57"/>
      <c r="AC48" s="128"/>
      <c r="AD48" s="129"/>
      <c r="AE48" s="129"/>
    </row>
    <row r="49" spans="1:34" s="32" customFormat="1" ht="9.9499999999999993" customHeight="1" x14ac:dyDescent="0.2">
      <c r="A49" s="106" t="s">
        <v>44</v>
      </c>
      <c r="B49" s="106"/>
      <c r="C49" s="106"/>
      <c r="D49" s="167">
        <v>178610</v>
      </c>
      <c r="E49" s="167"/>
      <c r="F49" s="167">
        <v>181529</v>
      </c>
      <c r="G49" s="167"/>
      <c r="H49" s="167">
        <v>183341</v>
      </c>
      <c r="I49" s="167"/>
      <c r="J49" s="167">
        <v>184432</v>
      </c>
      <c r="K49" s="167"/>
      <c r="L49" s="167">
        <v>187933</v>
      </c>
      <c r="M49" s="167"/>
      <c r="N49" s="167">
        <v>191850</v>
      </c>
      <c r="O49" s="167"/>
      <c r="P49" s="167">
        <v>194268</v>
      </c>
      <c r="Q49" s="167"/>
      <c r="R49" s="167">
        <v>199107</v>
      </c>
      <c r="S49" s="167"/>
      <c r="T49" s="167">
        <v>201894</v>
      </c>
      <c r="U49" s="167"/>
      <c r="V49" s="168">
        <v>206970</v>
      </c>
      <c r="W49" s="28"/>
      <c r="X49" s="45">
        <v>212052</v>
      </c>
      <c r="Y49" s="28"/>
      <c r="Z49" s="45">
        <v>216001</v>
      </c>
      <c r="AA49" s="29"/>
      <c r="AB49" s="169">
        <v>216112</v>
      </c>
      <c r="AC49" s="29"/>
      <c r="AD49" s="31" t="s">
        <v>57</v>
      </c>
      <c r="AE49" s="31">
        <f ca="1">(AB49-D49)/(D49)</f>
        <v>0.20996584737696658</v>
      </c>
      <c r="AG49" s="170"/>
    </row>
    <row r="50" spans="1:34" s="32" customFormat="1" ht="13.5" customHeight="1" x14ac:dyDescent="0.2">
      <c r="A50" s="171"/>
      <c r="B50" s="171"/>
      <c r="C50" s="171"/>
      <c r="D50" s="172"/>
      <c r="E50" s="173"/>
      <c r="F50" s="172"/>
      <c r="G50" s="173"/>
      <c r="H50" s="172"/>
      <c r="I50" s="173"/>
      <c r="J50" s="172"/>
      <c r="K50" s="173"/>
      <c r="L50" s="172"/>
      <c r="M50" s="173"/>
      <c r="N50" s="172"/>
      <c r="O50" s="173"/>
      <c r="P50" s="172"/>
      <c r="Q50" s="174"/>
      <c r="R50" s="175"/>
      <c r="S50" s="174"/>
      <c r="T50" s="175"/>
      <c r="U50" s="174"/>
      <c r="V50" s="175"/>
      <c r="W50" s="59"/>
      <c r="X50" s="59"/>
      <c r="Y50" s="59"/>
      <c r="Z50" s="59"/>
      <c r="AA50" s="59"/>
      <c r="AB50" s="59"/>
      <c r="AC50" s="59"/>
      <c r="AD50" s="176"/>
      <c r="AE50" s="177"/>
      <c r="AG50" s="178"/>
    </row>
    <row r="51" spans="1:34" ht="15" customHeight="1" x14ac:dyDescent="0.25">
      <c r="A51" s="179" t="s">
        <v>58</v>
      </c>
      <c r="B51" s="179"/>
      <c r="C51" s="180" t="s">
        <v>59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77"/>
      <c r="AG51" s="181"/>
      <c r="AH51" s="177"/>
    </row>
    <row r="52" spans="1:34" ht="13.5" customHeight="1" x14ac:dyDescent="0.25">
      <c r="A52" s="179" t="s">
        <v>60</v>
      </c>
      <c r="B52" s="179"/>
      <c r="C52" s="180" t="s">
        <v>61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77"/>
      <c r="AG52" s="177"/>
      <c r="AH52" s="177"/>
    </row>
    <row r="53" spans="1:34" ht="16.5" customHeight="1" x14ac:dyDescent="0.25">
      <c r="A53" s="179" t="s">
        <v>62</v>
      </c>
      <c r="B53" s="179"/>
      <c r="C53" s="180" t="s">
        <v>63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77"/>
      <c r="AG53" s="177"/>
      <c r="AH53" s="177"/>
    </row>
    <row r="54" spans="1:34" ht="15" customHeight="1" x14ac:dyDescent="0.25">
      <c r="A54" s="179" t="s">
        <v>64</v>
      </c>
      <c r="B54" s="179"/>
      <c r="C54" s="180" t="s">
        <v>65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</row>
    <row r="55" spans="1:34" ht="15" customHeight="1" x14ac:dyDescent="0.25">
      <c r="A55" s="179" t="s">
        <v>66</v>
      </c>
      <c r="B55" s="179"/>
      <c r="C55" s="180" t="s">
        <v>67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</row>
    <row r="56" spans="1:34" ht="15" customHeight="1" x14ac:dyDescent="0.25">
      <c r="A56" s="179" t="s">
        <v>68</v>
      </c>
      <c r="B56" s="182"/>
      <c r="C56" s="180" t="s">
        <v>69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</row>
    <row r="57" spans="1:34" x14ac:dyDescent="0.25">
      <c r="C57" s="183"/>
      <c r="D57" s="18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5"/>
      <c r="Y57" s="185"/>
      <c r="Z57" s="185"/>
      <c r="AA57" s="185"/>
      <c r="AB57" s="185"/>
      <c r="AC57" s="185"/>
    </row>
    <row r="58" spans="1:34" x14ac:dyDescent="0.25">
      <c r="A58" s="179"/>
      <c r="B58" s="179"/>
      <c r="C58" s="180"/>
      <c r="D58" s="186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</row>
    <row r="59" spans="1:34" ht="15" customHeight="1" x14ac:dyDescent="0.25">
      <c r="C59" s="183"/>
      <c r="D59" s="186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</row>
    <row r="60" spans="1:34" x14ac:dyDescent="0.25">
      <c r="C60" s="186"/>
      <c r="D60" s="186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</row>
  </sheetData>
  <sheetProtection formatCells="0" formatColumns="0" formatRows="0" insertColumns="0" insertRows="0" deleteColumns="0" deleteRows="0"/>
  <mergeCells count="45">
    <mergeCell ref="A48:C48"/>
    <mergeCell ref="A49:C49"/>
    <mergeCell ref="E59:AE60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7:C17"/>
    <mergeCell ref="A19:C19"/>
    <mergeCell ref="A20:C20"/>
    <mergeCell ref="A21:C21"/>
    <mergeCell ref="A22:C22"/>
    <mergeCell ref="A23:C23"/>
    <mergeCell ref="A11:C11"/>
    <mergeCell ref="A12:C12"/>
    <mergeCell ref="A13:C13"/>
    <mergeCell ref="A14:C14"/>
    <mergeCell ref="A15:C15"/>
    <mergeCell ref="A16:C16"/>
    <mergeCell ref="A3:AE3"/>
    <mergeCell ref="AD5:AE5"/>
    <mergeCell ref="A7:C7"/>
    <mergeCell ref="A8:C8"/>
    <mergeCell ref="A9:C9"/>
    <mergeCell ref="A10:C10"/>
  </mergeCells>
  <pageMargins left="0" right="0" top="0" bottom="0" header="0" footer="0"/>
  <pageSetup scale="96" orientation="landscape" r:id="rId1"/>
  <ignoredErrors>
    <ignoredError sqref="A51:A56" numberStoredAsText="1"/>
    <ignoredError sqref="AE49 A16 AD9:AE11 AD15:AE15 AD17:AE17 AD21:AE22 AD25:AE27 AD29:AE31 AB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Saldate</dc:creator>
  <cp:lastModifiedBy>Ana Saldate</cp:lastModifiedBy>
  <dcterms:created xsi:type="dcterms:W3CDTF">2017-03-13T22:54:50Z</dcterms:created>
  <dcterms:modified xsi:type="dcterms:W3CDTF">2017-03-13T22:56:30Z</dcterms:modified>
</cp:coreProperties>
</file>